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65" windowWidth="14805" windowHeight="7650"/>
  </bookViews>
  <sheets>
    <sheet name="Прил.№1" sheetId="1" r:id="rId1"/>
    <sheet name="Прил.№2" sheetId="4" r:id="rId2"/>
    <sheet name="Прил.№3" sheetId="3" r:id="rId3"/>
  </sheets>
  <calcPr calcId="125725"/>
</workbook>
</file>

<file path=xl/calcChain.xml><?xml version="1.0" encoding="utf-8"?>
<calcChain xmlns="http://schemas.openxmlformats.org/spreadsheetml/2006/main">
  <c r="H187" i="3"/>
  <c r="G187"/>
  <c r="F150"/>
  <c r="H150"/>
  <c r="G150"/>
  <c r="H57"/>
  <c r="G57"/>
  <c r="F56"/>
  <c r="H60" s="1"/>
  <c r="G58"/>
  <c r="H58" s="1"/>
  <c r="H189"/>
  <c r="H185"/>
  <c r="G189"/>
  <c r="G185"/>
  <c r="H188" s="1"/>
  <c r="F189"/>
  <c r="F188"/>
  <c r="G188" s="1"/>
  <c r="G169"/>
  <c r="F169"/>
  <c r="H170"/>
  <c r="H169"/>
  <c r="G170"/>
  <c r="F163"/>
  <c r="G163" s="1"/>
  <c r="H164"/>
  <c r="F164"/>
  <c r="G164" s="1"/>
  <c r="G165"/>
  <c r="H165"/>
  <c r="G166"/>
  <c r="H166" s="1"/>
  <c r="F158"/>
  <c r="F217" s="1"/>
  <c r="H217" s="1"/>
  <c r="F157"/>
  <c r="H154"/>
  <c r="H155"/>
  <c r="G155"/>
  <c r="G154"/>
  <c r="H43"/>
  <c r="F46"/>
  <c r="G46" s="1"/>
  <c r="H146"/>
  <c r="G141"/>
  <c r="H141" s="1"/>
  <c r="G143"/>
  <c r="H143" s="1"/>
  <c r="G146"/>
  <c r="F143"/>
  <c r="F146"/>
  <c r="F144"/>
  <c r="G144" s="1"/>
  <c r="H144" s="1"/>
  <c r="H127"/>
  <c r="H126"/>
  <c r="F127"/>
  <c r="F126"/>
  <c r="F121"/>
  <c r="H121" s="1"/>
  <c r="G121"/>
  <c r="G127" s="1"/>
  <c r="H138"/>
  <c r="H137"/>
  <c r="G138"/>
  <c r="G137"/>
  <c r="F138"/>
  <c r="F137"/>
  <c r="H132"/>
  <c r="H131"/>
  <c r="F132"/>
  <c r="G132" s="1"/>
  <c r="H105"/>
  <c r="H104"/>
  <c r="F72"/>
  <c r="F71"/>
  <c r="G65"/>
  <c r="G71" s="1"/>
  <c r="G64"/>
  <c r="H64" s="1"/>
  <c r="F49"/>
  <c r="F51" s="1"/>
  <c r="F52"/>
  <c r="H49"/>
  <c r="H48"/>
  <c r="H52" s="1"/>
  <c r="G48"/>
  <c r="G51" s="1"/>
  <c r="F9"/>
  <c r="H22"/>
  <c r="G22"/>
  <c r="F8"/>
  <c r="G8" s="1"/>
  <c r="H8" s="1"/>
  <c r="F27"/>
  <c r="F35"/>
  <c r="H19"/>
  <c r="G19"/>
  <c r="H17"/>
  <c r="G17"/>
  <c r="K135" i="4"/>
  <c r="J193"/>
  <c r="J135"/>
  <c r="J50"/>
  <c r="L23"/>
  <c r="L14"/>
  <c r="K58"/>
  <c r="K61"/>
  <c r="L42"/>
  <c r="L34"/>
  <c r="J6"/>
  <c r="K42"/>
  <c r="K34"/>
  <c r="K23"/>
  <c r="K14"/>
  <c r="I109"/>
  <c r="I55" i="1"/>
  <c r="I116"/>
  <c r="I163" i="4"/>
  <c r="I152"/>
  <c r="G131" i="3" l="1"/>
  <c r="G120"/>
  <c r="H163"/>
  <c r="G49"/>
  <c r="H56"/>
  <c r="G56"/>
  <c r="G60"/>
  <c r="H65"/>
  <c r="H71" s="1"/>
  <c r="G72"/>
  <c r="F60"/>
  <c r="H51"/>
  <c r="F61"/>
  <c r="G52"/>
  <c r="I135" i="4"/>
  <c r="I82"/>
  <c r="I50" s="1"/>
  <c r="I143" i="1"/>
  <c r="J143" s="1"/>
  <c r="K143" s="1"/>
  <c r="K140"/>
  <c r="K141"/>
  <c r="K168"/>
  <c r="K167"/>
  <c r="K165"/>
  <c r="J149"/>
  <c r="K149" s="1"/>
  <c r="I148"/>
  <c r="J148" s="1"/>
  <c r="K148" s="1"/>
  <c r="I147"/>
  <c r="J147" s="1"/>
  <c r="K147" s="1"/>
  <c r="K132"/>
  <c r="I133"/>
  <c r="I136" s="1"/>
  <c r="J126"/>
  <c r="K126" s="1"/>
  <c r="J125"/>
  <c r="K125" s="1"/>
  <c r="K124" s="1"/>
  <c r="I118"/>
  <c r="J73"/>
  <c r="K73"/>
  <c r="K98"/>
  <c r="J98"/>
  <c r="I98"/>
  <c r="I83" s="1"/>
  <c r="K70"/>
  <c r="J86"/>
  <c r="K86" s="1"/>
  <c r="K66"/>
  <c r="J66"/>
  <c r="I66"/>
  <c r="I14"/>
  <c r="I8"/>
  <c r="J8" s="1"/>
  <c r="I7"/>
  <c r="J41"/>
  <c r="K46"/>
  <c r="K41"/>
  <c r="I40"/>
  <c r="J47"/>
  <c r="K47" s="1"/>
  <c r="J46"/>
  <c r="J39"/>
  <c r="K39" s="1"/>
  <c r="J38"/>
  <c r="K38" s="1"/>
  <c r="J32"/>
  <c r="K32" s="1"/>
  <c r="I31"/>
  <c r="J31" s="1"/>
  <c r="K31" s="1"/>
  <c r="K29"/>
  <c r="K24"/>
  <c r="K23"/>
  <c r="J23"/>
  <c r="J24"/>
  <c r="I22"/>
  <c r="K22" s="1"/>
  <c r="J30"/>
  <c r="K30" s="1"/>
  <c r="I15"/>
  <c r="J15" s="1"/>
  <c r="I9"/>
  <c r="J16"/>
  <c r="K16"/>
  <c r="K17"/>
  <c r="J17"/>
  <c r="J21"/>
  <c r="G217" i="3"/>
  <c r="F216"/>
  <c r="G216" s="1"/>
  <c r="H216" s="1"/>
  <c r="G168"/>
  <c r="F168"/>
  <c r="F149" s="1"/>
  <c r="H161"/>
  <c r="G161"/>
  <c r="F161"/>
  <c r="H153"/>
  <c r="G153"/>
  <c r="H157"/>
  <c r="G157"/>
  <c r="G158"/>
  <c r="H158" s="1"/>
  <c r="F156"/>
  <c r="G156" s="1"/>
  <c r="F153"/>
  <c r="F44"/>
  <c r="G44" s="1"/>
  <c r="H44" s="1"/>
  <c r="G14"/>
  <c r="F14"/>
  <c r="G35"/>
  <c r="H35" s="1"/>
  <c r="G36"/>
  <c r="H36" s="1"/>
  <c r="H9" s="1"/>
  <c r="K6" i="4"/>
  <c r="I6"/>
  <c r="L6" s="1"/>
  <c r="I54" i="1"/>
  <c r="K54" s="1"/>
  <c r="K85"/>
  <c r="J85"/>
  <c r="I85"/>
  <c r="I53"/>
  <c r="J53" s="1"/>
  <c r="K53" s="1"/>
  <c r="K182"/>
  <c r="K181"/>
  <c r="J182"/>
  <c r="J181" s="1"/>
  <c r="I182"/>
  <c r="I181"/>
  <c r="I175"/>
  <c r="J176"/>
  <c r="K176" s="1"/>
  <c r="K175" s="1"/>
  <c r="J164"/>
  <c r="K164" s="1"/>
  <c r="I164"/>
  <c r="J119"/>
  <c r="K119" s="1"/>
  <c r="J120"/>
  <c r="K120" s="1"/>
  <c r="I124"/>
  <c r="K103"/>
  <c r="K102" s="1"/>
  <c r="J103"/>
  <c r="J102" s="1"/>
  <c r="I103"/>
  <c r="I102" s="1"/>
  <c r="I62"/>
  <c r="J62" s="1"/>
  <c r="K62" s="1"/>
  <c r="H14" i="3"/>
  <c r="H156" l="1"/>
  <c r="F43"/>
  <c r="F148"/>
  <c r="F218"/>
  <c r="G149"/>
  <c r="G126"/>
  <c r="H120"/>
  <c r="H149"/>
  <c r="J124" i="1"/>
  <c r="J14"/>
  <c r="I135"/>
  <c r="J135" s="1"/>
  <c r="I6"/>
  <c r="K133"/>
  <c r="F167" i="3"/>
  <c r="H168"/>
  <c r="G167"/>
  <c r="H72"/>
  <c r="G148"/>
  <c r="H61"/>
  <c r="G61"/>
  <c r="G9"/>
  <c r="F6"/>
  <c r="G6" s="1"/>
  <c r="H6" s="1"/>
  <c r="G218"/>
  <c r="H218" s="1"/>
  <c r="F215"/>
  <c r="K136" i="1"/>
  <c r="J136"/>
  <c r="J118"/>
  <c r="K118" s="1"/>
  <c r="I51"/>
  <c r="J51" s="1"/>
  <c r="I144"/>
  <c r="J144" s="1"/>
  <c r="K144" s="1"/>
  <c r="K50" i="4"/>
  <c r="K193" s="1"/>
  <c r="I193"/>
  <c r="J70" i="1"/>
  <c r="I84"/>
  <c r="J83"/>
  <c r="J40"/>
  <c r="K21"/>
  <c r="K14" s="1"/>
  <c r="I70"/>
  <c r="J54"/>
  <c r="I172"/>
  <c r="J172" s="1"/>
  <c r="K172" s="1"/>
  <c r="K40"/>
  <c r="J175"/>
  <c r="I50"/>
  <c r="J22"/>
  <c r="J7"/>
  <c r="K7" s="1"/>
  <c r="K8"/>
  <c r="K51" l="1"/>
  <c r="K135"/>
  <c r="G215" i="3"/>
  <c r="H215"/>
  <c r="H167"/>
  <c r="H148" s="1"/>
  <c r="I129" i="1"/>
  <c r="J84"/>
  <c r="K83"/>
  <c r="K84" s="1"/>
  <c r="K15"/>
  <c r="J50"/>
  <c r="K50" s="1"/>
  <c r="I49"/>
  <c r="J49" s="1"/>
  <c r="K49" s="1"/>
  <c r="J6"/>
  <c r="K6" s="1"/>
  <c r="I130" l="1"/>
  <c r="J130" s="1"/>
  <c r="K130" s="1"/>
  <c r="K129" s="1"/>
  <c r="J129"/>
  <c r="I187"/>
  <c r="J187" s="1"/>
  <c r="K187" s="1"/>
</calcChain>
</file>

<file path=xl/sharedStrings.xml><?xml version="1.0" encoding="utf-8"?>
<sst xmlns="http://schemas.openxmlformats.org/spreadsheetml/2006/main" count="1292" uniqueCount="287">
  <si>
    <t>№ п/п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</si>
  <si>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</si>
  <si>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</si>
  <si>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 муниципальной программы, подпрограммы, основного мероприятия, мероприятия</t>
  </si>
  <si>
    <t>1.1</t>
  </si>
  <si>
    <t>1.1.1.</t>
  </si>
  <si>
    <t>Основное мероприятие 1 подпрограммы (отдельно по каждому основному мероприятию подпрограмм)</t>
  </si>
  <si>
    <t>Глава поселения</t>
  </si>
  <si>
    <t>(подпись)</t>
  </si>
  <si>
    <t>МП</t>
  </si>
  <si>
    <t>"Организация досуга и обеспечение жителей поселения услугами организации культуры"</t>
  </si>
  <si>
    <t>"Развитие и сохранение культуры поселения"</t>
  </si>
  <si>
    <t>1.2</t>
  </si>
  <si>
    <t>1.2.1</t>
  </si>
  <si>
    <t>Подпрограмма №2 муниципальной программы (отдельно по каждой подпрограмме)</t>
  </si>
  <si>
    <t>"Организация библиотечного обслуживания"</t>
  </si>
  <si>
    <t>"Муниципальное управление и гражданское общество"</t>
  </si>
  <si>
    <t>2.1</t>
  </si>
  <si>
    <t>Развитие библиотечного дела</t>
  </si>
  <si>
    <t>2.1.1</t>
  </si>
  <si>
    <t>2.2</t>
  </si>
  <si>
    <t>Управление в сфере функций органов местной администрации</t>
  </si>
  <si>
    <t>2.2.1</t>
  </si>
  <si>
    <t>2.3</t>
  </si>
  <si>
    <t>Обеспечение реализации муниципальной программы</t>
  </si>
  <si>
    <t>2.3.1</t>
  </si>
  <si>
    <t>2.4</t>
  </si>
  <si>
    <t>2.4.1</t>
  </si>
  <si>
    <t>Повышение устойчивости бюджета поселения</t>
  </si>
  <si>
    <t>2.5</t>
  </si>
  <si>
    <t>2.5.1</t>
  </si>
  <si>
    <t>Защита населения и территории поселения от чрезвычайных ситуаций и обеспечение первичных мер пожарной безопасности</t>
  </si>
  <si>
    <t>2.6</t>
  </si>
  <si>
    <t>2.6.1</t>
  </si>
  <si>
    <t>"Развитие территории поселения"</t>
  </si>
  <si>
    <t>3.1</t>
  </si>
  <si>
    <t>Финансовое обеспечение муниципальных образований Воронежской области для исполнения переданных полномочий</t>
  </si>
  <si>
    <t>3.2</t>
  </si>
  <si>
    <t>3.2.1</t>
  </si>
  <si>
    <t>Ремонт и содержание муниципальных дорог</t>
  </si>
  <si>
    <t>Развитие сети уличного освещения</t>
  </si>
  <si>
    <t>3.3</t>
  </si>
  <si>
    <t>Основное мероприятие 2 подпрограммы (отдельно по каждому основному мероприятию подпрограмм)</t>
  </si>
  <si>
    <t>Благоустройство территории поселения</t>
  </si>
  <si>
    <t>3.3.1</t>
  </si>
  <si>
    <t>3.4</t>
  </si>
  <si>
    <t>Содержание мест захоронения и ремонт военно-мемориальных объектов</t>
  </si>
  <si>
    <t>3.4.1</t>
  </si>
  <si>
    <t>3.5</t>
  </si>
  <si>
    <t>3.6</t>
  </si>
  <si>
    <t>Повышение энергетической эффективности и сокращение энергетических издержек в бюджетном секторе</t>
  </si>
  <si>
    <t>Реконструкция, ремонт сетей и объектов водоснабжения</t>
  </si>
  <si>
    <t>ИТОГО</t>
  </si>
  <si>
    <t>Развитие градостроительной деятельности поселения</t>
  </si>
  <si>
    <t>Актуализация генеральных планов и правил землепользования и застройки</t>
  </si>
  <si>
    <t>Код бюджетной классификации</t>
  </si>
  <si>
    <t>ГРБС</t>
  </si>
  <si>
    <t>РзПз</t>
  </si>
  <si>
    <t>ЦСР</t>
  </si>
  <si>
    <t>ВР</t>
  </si>
  <si>
    <t>Кассовое исполнение бюджета</t>
  </si>
  <si>
    <t>План на отчетную дату</t>
  </si>
  <si>
    <t>Факт на отчетную дату</t>
  </si>
  <si>
    <t xml:space="preserve">Муниципальная программа </t>
  </si>
  <si>
    <t xml:space="preserve">Подпрограмма №1 муниципальной программы </t>
  </si>
  <si>
    <t xml:space="preserve">Развитие материально-технической  базы учреждений культуры </t>
  </si>
  <si>
    <t>Расходы местного бюджета на отчетный год, тыс.руб.</t>
  </si>
  <si>
    <t>Лимит на год</t>
  </si>
  <si>
    <t>0801</t>
  </si>
  <si>
    <t>1110100590</t>
  </si>
  <si>
    <t>0000000000</t>
  </si>
  <si>
    <t>100</t>
  </si>
  <si>
    <t>200</t>
  </si>
  <si>
    <t>800</t>
  </si>
  <si>
    <t>1110100000</t>
  </si>
  <si>
    <t>1120100000</t>
  </si>
  <si>
    <t>Функцианирование главы муниципального образования</t>
  </si>
  <si>
    <t>Расходы на обеспечение функций высшего должностного лица местной администрации</t>
  </si>
  <si>
    <t>914</t>
  </si>
  <si>
    <t>0102</t>
  </si>
  <si>
    <t>1610000000</t>
  </si>
  <si>
    <t>1610192020</t>
  </si>
  <si>
    <t xml:space="preserve">Основное мероприятие 1 подпрограммы </t>
  </si>
  <si>
    <t>Расходы на обеспечений функций органов местной администрации</t>
  </si>
  <si>
    <t>0104</t>
  </si>
  <si>
    <t>1610100000</t>
  </si>
  <si>
    <t>1620100000</t>
  </si>
  <si>
    <t>1620192010</t>
  </si>
  <si>
    <t xml:space="preserve">Подпрограмма №3 муниципальной программы </t>
  </si>
  <si>
    <t>Расходы на обеспечение деятельности муниципальных казенных учреждений</t>
  </si>
  <si>
    <t>0113</t>
  </si>
  <si>
    <t>1630100000</t>
  </si>
  <si>
    <t>2.3.2</t>
  </si>
  <si>
    <t>Финансовое обеспечение выполнения других расходных обязательств поселения</t>
  </si>
  <si>
    <t>1630200000</t>
  </si>
  <si>
    <t>1630100590</t>
  </si>
  <si>
    <t>1630290200</t>
  </si>
  <si>
    <t xml:space="preserve">Подпрограмма №4 муниципальной программы </t>
  </si>
  <si>
    <t>Резервный фонд администрации Петропавловского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</si>
  <si>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1630000000</t>
  </si>
  <si>
    <t xml:space="preserve">Основное мероприятие 2 подпрограммы  </t>
  </si>
  <si>
    <t>0111</t>
  </si>
  <si>
    <t>1640190570</t>
  </si>
  <si>
    <t>1640100000</t>
  </si>
  <si>
    <t xml:space="preserve">Подпрограмма №5 муниципальной программы </t>
  </si>
  <si>
    <t xml:space="preserve">Мероприятия в сфере защиты населения от чрезвычайных ситуаций. </t>
  </si>
  <si>
    <t>0309</t>
  </si>
  <si>
    <t>1650100000</t>
  </si>
  <si>
    <t>1650191430</t>
  </si>
  <si>
    <t>1640000000</t>
  </si>
  <si>
    <t>2.4.2</t>
  </si>
  <si>
    <t>Процентные платежи по муниципальному долгу поселения</t>
  </si>
  <si>
    <t>1640200000</t>
  </si>
  <si>
    <t>1301</t>
  </si>
  <si>
    <t>700</t>
  </si>
  <si>
    <t>1640297880</t>
  </si>
  <si>
    <t>0000</t>
  </si>
  <si>
    <t>1650000000</t>
  </si>
  <si>
    <t>2.5.2</t>
  </si>
  <si>
    <t>Мероприятия в сфере защиты населения от пожаров</t>
  </si>
  <si>
    <t>0314</t>
  </si>
  <si>
    <t>1650200000</t>
  </si>
  <si>
    <t>1650291430</t>
  </si>
  <si>
    <t>2.5.3</t>
  </si>
  <si>
    <t xml:space="preserve">Основное мероприятие 3 подпрограммы  </t>
  </si>
  <si>
    <t>Безвозмездные перечисления организациям на содержание ДПК в соответствии с заключенными соглашениями</t>
  </si>
  <si>
    <t>1650300000</t>
  </si>
  <si>
    <t>0310</t>
  </si>
  <si>
    <t>1650391440</t>
  </si>
  <si>
    <t>600</t>
  </si>
  <si>
    <t xml:space="preserve">Подпрограмма №6 муниципальной программы </t>
  </si>
  <si>
    <t>300</t>
  </si>
  <si>
    <t xml:space="preserve">Подпрограмма №7 муниципальной программы </t>
  </si>
  <si>
    <t>1660000000</t>
  </si>
  <si>
    <t>2.7</t>
  </si>
  <si>
    <t>2.7.1</t>
  </si>
  <si>
    <t>Осуществление первичного воинского учета на территориях,где отсутствуют военные комиссариаты</t>
  </si>
  <si>
    <t>0203</t>
  </si>
  <si>
    <t>1670151180</t>
  </si>
  <si>
    <t>1670100000</t>
  </si>
  <si>
    <t xml:space="preserve">Подпрограмма №8 муниципальной программы </t>
  </si>
  <si>
    <t>0412</t>
  </si>
  <si>
    <t>0409</t>
  </si>
  <si>
    <t>191000000</t>
  </si>
  <si>
    <t xml:space="preserve">Подпрограмма №1 </t>
  </si>
  <si>
    <t>Основное мероприятие 1 подпрограммы</t>
  </si>
  <si>
    <t>Мероприятия по развитию сети автомобильных дорог общего пользования в границах поселения (ремонт дорог)</t>
  </si>
  <si>
    <t>1910100000</t>
  </si>
  <si>
    <t>1910191290</t>
  </si>
  <si>
    <t>0503</t>
  </si>
  <si>
    <t>1920000000</t>
  </si>
  <si>
    <t xml:space="preserve">Подпрограмма №2 </t>
  </si>
  <si>
    <t>3.1.1</t>
  </si>
  <si>
    <t>Расходы по организации  уличного освещения</t>
  </si>
  <si>
    <t>1930000000</t>
  </si>
  <si>
    <t>1920190670</t>
  </si>
  <si>
    <t>1920178670</t>
  </si>
  <si>
    <t xml:space="preserve">Мероприятия по ликвидации несанкцианированных свалок, организации сбора и вывоза бытовых отходов и мусора с территории поселения, прочее благоустройство </t>
  </si>
  <si>
    <t>1920100000</t>
  </si>
  <si>
    <t>1930100000</t>
  </si>
  <si>
    <t>1930190800</t>
  </si>
  <si>
    <t>1940000000</t>
  </si>
  <si>
    <t>3.4.2</t>
  </si>
  <si>
    <t>Мероприятия по организации ритуальных услуг  и содержанию мест захоронения</t>
  </si>
  <si>
    <t>Мероприятия по обеспечению сохранности и ремонту военно-мемориальных объектов за счет средств местного бюджета</t>
  </si>
  <si>
    <t>1940100000</t>
  </si>
  <si>
    <t>1940190530</t>
  </si>
  <si>
    <t>1940200000</t>
  </si>
  <si>
    <t>1940290600</t>
  </si>
  <si>
    <t>3.5.1</t>
  </si>
  <si>
    <t>Энергоэффективность и развитие энергетики</t>
  </si>
  <si>
    <t>1950000000</t>
  </si>
  <si>
    <t>1950100000</t>
  </si>
  <si>
    <t>1950191220</t>
  </si>
  <si>
    <t>Озеленение территории поселения</t>
  </si>
  <si>
    <t>3.6.1</t>
  </si>
  <si>
    <t>Мероприятия по озеленению терртории поселения</t>
  </si>
  <si>
    <t>1960000000</t>
  </si>
  <si>
    <t>1960100000</t>
  </si>
  <si>
    <t>3.7</t>
  </si>
  <si>
    <t>3.7.1</t>
  </si>
  <si>
    <t xml:space="preserve">Основное мероприятие1 подпрограммы </t>
  </si>
  <si>
    <t>Реализация функций в сфере обеспечения проведения ремонта сетей и объектов водоснабжения, расположенных на территории поселения</t>
  </si>
  <si>
    <t>1970100000</t>
  </si>
  <si>
    <t>3.8</t>
  </si>
  <si>
    <t>Благоустройство мест массового отдыха поселения</t>
  </si>
  <si>
    <t>3.8.1</t>
  </si>
  <si>
    <t>Расходы на благоустройство мест массового отдыха населения территории сельского поселения</t>
  </si>
  <si>
    <t>1600000000</t>
  </si>
  <si>
    <t>1900000000</t>
  </si>
  <si>
    <t>0502</t>
  </si>
  <si>
    <t>190000000</t>
  </si>
  <si>
    <t>Расходы за отчетный период, тыс.руб.</t>
  </si>
  <si>
    <t>Источники ресурсного обеспечения</t>
  </si>
  <si>
    <t>Всего, в том числе</t>
  </si>
  <si>
    <t>федеральный бюджет</t>
  </si>
  <si>
    <t>областной бюджет</t>
  </si>
  <si>
    <t>местный бюджет</t>
  </si>
  <si>
    <t>обласной бюджет</t>
  </si>
  <si>
    <t>Всего ,в том числе</t>
  </si>
  <si>
    <t>юридические лица</t>
  </si>
  <si>
    <t>физические лица</t>
  </si>
  <si>
    <t>Фактическое финансирование</t>
  </si>
  <si>
    <t>Кассовое исполнение на отчетную дату</t>
  </si>
  <si>
    <t>Расходы местного бюджета за отчетный период, тыс.руб.</t>
  </si>
  <si>
    <t>Плановый срок</t>
  </si>
  <si>
    <t>Фактический срок</t>
  </si>
  <si>
    <t>Результаты реализации мероприятий</t>
  </si>
  <si>
    <t>начала реализации мероприятия в отчетном году</t>
  </si>
  <si>
    <t>окончания реализации мероприятия в отчетном году</t>
  </si>
  <si>
    <t>Предусмотрено решением представительного органа местного самоуправления о местном бюджете в отчетном году</t>
  </si>
  <si>
    <t>Кассовый план на отчетную дату</t>
  </si>
  <si>
    <t>достигнутые</t>
  </si>
  <si>
    <t>-2</t>
  </si>
  <si>
    <t>-1</t>
  </si>
  <si>
    <t>0</t>
  </si>
  <si>
    <t>ИТОГО,в том числе</t>
  </si>
  <si>
    <t>МКУК "Залуженский СДК"</t>
  </si>
  <si>
    <t>Администрация Залуженского сельского поселения</t>
  </si>
  <si>
    <t>МКУК "Залужеснкий СДК"</t>
  </si>
  <si>
    <t>01.01.2017</t>
  </si>
  <si>
    <t>31.12.2017</t>
  </si>
  <si>
    <t>Резервный фонд администрации Залуженского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</si>
  <si>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2.4.3</t>
  </si>
  <si>
    <t>Расходы на осуществление части полномочий, передаваемых в бюджет  муниципального района в соответствии с заключенными договорами</t>
  </si>
  <si>
    <t>1640398500</t>
  </si>
  <si>
    <t>500</t>
  </si>
  <si>
    <t>1960190500</t>
  </si>
  <si>
    <t>1970190520</t>
  </si>
  <si>
    <t>197000000</t>
  </si>
  <si>
    <t xml:space="preserve"> </t>
  </si>
  <si>
    <t xml:space="preserve">Основное мероприятие 1 подпрограммы  </t>
  </si>
  <si>
    <t>Расходы на осуществление части полномочий, передаваемых в бюджет муниципального района в соответствии с заключенными договорами</t>
  </si>
  <si>
    <t>-100</t>
  </si>
  <si>
    <t>-10</t>
  </si>
  <si>
    <t>+8477,5</t>
  </si>
  <si>
    <t>Расходы на осуществление части полномочии, передаваемых в бюджет муниципального района в соответствии с заключенными договорами</t>
  </si>
  <si>
    <t>01.01.2018</t>
  </si>
  <si>
    <t>31.12.2018</t>
  </si>
  <si>
    <t>Отчет об использовании  бюджтных ассигнований местного бюджета на реализацию муниципальных программ
Залуженского сельского  поселения Лискинского муниципального района Воронежской области по состоянию на 01.01.2018 г.</t>
  </si>
  <si>
    <t>Информация о расходах федерального, областного и местного бюджетов,юридических и физических лиц на реализацию целей муниципальных программ
Залуженского сельского  поселения Лискинского муниципального района Воронежской области по состоянию на 01.01.2019 г.</t>
  </si>
  <si>
    <t>Отчет об выполнении  Плана реализации муниципальных программ
Залужеснкого сельского  поселения Лискинского муниципального района Воронежской области по состоянию на 01.01.2018 г.</t>
  </si>
  <si>
    <t>Приложение №1 к отчету о  реализации и оценке эффективности Муниципальных программ Залуженскогосельского поселения Лискинского муниципального района Воронежской области в 2018 году</t>
  </si>
  <si>
    <t>1120108590</t>
  </si>
  <si>
    <t>3.3.2</t>
  </si>
  <si>
    <t>Основное мероприятие 12подпрограммы (отдельно по каждому основному мероприятию подпрограмм)</t>
  </si>
  <si>
    <t>Градостроительная деятельность поселения</t>
  </si>
  <si>
    <t>Расходы на развитие населения территории сельского поселения</t>
  </si>
  <si>
    <t>2.8</t>
  </si>
  <si>
    <t>2.8.1</t>
  </si>
  <si>
    <t xml:space="preserve">Подпрограмма №6  муниципальной программы </t>
  </si>
  <si>
    <t>Социальная поддержка граждан</t>
  </si>
  <si>
    <t>Расходы на доплаты к пенсиям муниципальных служащих местной администрации</t>
  </si>
  <si>
    <t>Подпрограмма №6 муниципальной программы</t>
  </si>
  <si>
    <t>1001</t>
  </si>
  <si>
    <t>1660190470</t>
  </si>
  <si>
    <t>Приложение №2 к отчету о  реализации и оценке эффективности Муниципальных программ Залуженского сельского поселения  Лискинского муниципального района Воронежской области в 2018 году</t>
  </si>
  <si>
    <t>Приложение №3 к отчету о  реализации и оценке эффективности Муниципальных программ Залуженского сельского поселения  Лискинского муниципального района Воронежской области в 2018 году</t>
  </si>
  <si>
    <t>-123,7</t>
  </si>
  <si>
    <t>378,8</t>
  </si>
  <si>
    <t>95,8</t>
  </si>
  <si>
    <t>-342,3</t>
  </si>
  <si>
    <t>4,2</t>
  </si>
  <si>
    <t>Обеспечение условий для развитияна территории поселения физической культуры и массового спорта</t>
  </si>
  <si>
    <t>Мероприятие Обеспечение условий для развитияна территории поселения физической культуры и массового спорта</t>
  </si>
  <si>
    <t>6,0</t>
  </si>
  <si>
    <t>-31,4</t>
  </si>
  <si>
    <t>-41,4</t>
  </si>
  <si>
    <t>-20</t>
  </si>
  <si>
    <t>722</t>
  </si>
  <si>
    <t>722,0</t>
  </si>
  <si>
    <t>4222,5</t>
  </si>
  <si>
    <t>1109,7</t>
  </si>
  <si>
    <t>-50</t>
  </si>
  <si>
    <t>168,1</t>
  </si>
  <si>
    <t>2</t>
  </si>
  <si>
    <t>Непрограммные расходы на содержание органов местного самоуправления</t>
  </si>
  <si>
    <t>150,0</t>
  </si>
  <si>
    <t xml:space="preserve">Подпрограмма № 6 муниципальной программы </t>
  </si>
  <si>
    <t>всего, в том числе</t>
  </si>
  <si>
    <t>Мроприятие на доплаты к пенсиям муниципальных служащих местной администрации</t>
  </si>
  <si>
    <t>Подпрограмма №7 муниципальной программы</t>
  </si>
  <si>
    <t>Обеспечение условий для развития на территори поселения физической культуры и массового спорта</t>
  </si>
  <si>
    <t>Мероприятие по развития на территори поселения физической культуры и массового спорта</t>
  </si>
  <si>
    <t>Непрограммные расходы на содержание органов самоуправления</t>
  </si>
  <si>
    <t>И.И.Блинова</t>
  </si>
  <si>
    <t>Глава поселения                                                                         И.И.Блинова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</si>
</sst>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Calibri"/>
      <family val="2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4" fontId="2" fillId="4" borderId="3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49" fontId="2" fillId="5" borderId="1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vertical="center" wrapText="1"/>
    </xf>
    <xf numFmtId="4" fontId="2" fillId="5" borderId="4" xfId="0" applyNumberFormat="1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2" fillId="3" borderId="2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49" fontId="2" fillId="5" borderId="4" xfId="0" applyNumberFormat="1" applyFont="1" applyFill="1" applyBorder="1" applyAlignment="1">
      <alignment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2" fillId="2" borderId="2" xfId="0" applyFont="1" applyFill="1" applyBorder="1"/>
    <xf numFmtId="0" fontId="2" fillId="2" borderId="3" xfId="0" applyFont="1" applyFill="1" applyBorder="1"/>
    <xf numFmtId="0" fontId="0" fillId="2" borderId="3" xfId="0" applyFill="1" applyBorder="1"/>
    <xf numFmtId="0" fontId="0" fillId="2" borderId="4" xfId="0" applyFill="1" applyBorder="1"/>
    <xf numFmtId="4" fontId="2" fillId="5" borderId="3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4" borderId="10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5" borderId="9" xfId="0" applyNumberFormat="1" applyFont="1" applyFill="1" applyBorder="1" applyAlignment="1">
      <alignment horizontal="right" vertical="center"/>
    </xf>
    <xf numFmtId="49" fontId="4" fillId="5" borderId="10" xfId="0" applyNumberFormat="1" applyFont="1" applyFill="1" applyBorder="1" applyAlignment="1">
      <alignment horizontal="right" vertical="center"/>
    </xf>
    <xf numFmtId="49" fontId="4" fillId="5" borderId="8" xfId="0" applyNumberFormat="1" applyFont="1" applyFill="1" applyBorder="1" applyAlignment="1">
      <alignment horizontal="right" vertical="center"/>
    </xf>
    <xf numFmtId="49" fontId="4" fillId="0" borderId="11" xfId="0" applyNumberFormat="1" applyFont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4" fontId="2" fillId="2" borderId="1" xfId="0" applyNumberFormat="1" applyFont="1" applyFill="1" applyBorder="1"/>
    <xf numFmtId="49" fontId="2" fillId="6" borderId="1" xfId="0" applyNumberFormat="1" applyFont="1" applyFill="1" applyBorder="1" applyAlignment="1">
      <alignment horizontal="center" vertical="top" wrapText="1"/>
    </xf>
    <xf numFmtId="4" fontId="2" fillId="6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center" vertical="center" wrapText="1"/>
    </xf>
    <xf numFmtId="4" fontId="2" fillId="6" borderId="3" xfId="0" applyNumberFormat="1" applyFont="1" applyFill="1" applyBorder="1" applyAlignment="1">
      <alignment vertical="top" wrapText="1"/>
    </xf>
    <xf numFmtId="4" fontId="2" fillId="6" borderId="4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horizontal="center" vertical="top" wrapText="1"/>
    </xf>
    <xf numFmtId="49" fontId="2" fillId="6" borderId="3" xfId="0" applyNumberFormat="1" applyFont="1" applyFill="1" applyBorder="1" applyAlignment="1">
      <alignment horizontal="center" vertical="top" wrapText="1"/>
    </xf>
    <xf numFmtId="49" fontId="2" fillId="6" borderId="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left" vertical="top" wrapText="1"/>
    </xf>
    <xf numFmtId="49" fontId="2" fillId="6" borderId="3" xfId="0" applyNumberFormat="1" applyFont="1" applyFill="1" applyBorder="1" applyAlignment="1">
      <alignment horizontal="center" vertical="top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/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0" fillId="0" borderId="0" xfId="0" applyAlignment="1"/>
    <xf numFmtId="0" fontId="1" fillId="0" borderId="0" xfId="0" applyFont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center" vertical="top" wrapText="1"/>
    </xf>
    <xf numFmtId="49" fontId="2" fillId="6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5" borderId="4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5" borderId="13" xfId="0" applyFont="1" applyFill="1" applyBorder="1" applyAlignment="1">
      <alignment horizontal="left" vertical="top" wrapText="1"/>
    </xf>
    <xf numFmtId="0" fontId="2" fillId="5" borderId="14" xfId="0" applyFont="1" applyFill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5" borderId="13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5" xfId="0" applyFont="1" applyFill="1" applyBorder="1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2" fillId="5" borderId="9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2" fillId="5" borderId="13" xfId="0" applyFont="1" applyFill="1" applyBorder="1" applyAlignment="1">
      <alignment horizontal="center" vertical="top" wrapText="1"/>
    </xf>
    <xf numFmtId="0" fontId="2" fillId="5" borderId="14" xfId="0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9"/>
  <sheetViews>
    <sheetView tabSelected="1" zoomScaleNormal="90" workbookViewId="0">
      <selection activeCell="E190" sqref="E190"/>
    </sheetView>
  </sheetViews>
  <sheetFormatPr defaultRowHeight="15"/>
  <cols>
    <col min="1" max="1" width="6.7109375" customWidth="1"/>
    <col min="2" max="2" width="25.140625" customWidth="1"/>
    <col min="3" max="3" width="19.140625" customWidth="1"/>
    <col min="4" max="4" width="17.85546875" customWidth="1"/>
    <col min="5" max="5" width="10.140625" customWidth="1"/>
    <col min="6" max="6" width="11.140625" customWidth="1"/>
    <col min="7" max="7" width="12.7109375" customWidth="1"/>
    <col min="8" max="8" width="11.7109375" customWidth="1"/>
    <col min="9" max="9" width="11.85546875" customWidth="1"/>
    <col min="10" max="11" width="11.7109375" customWidth="1"/>
  </cols>
  <sheetData>
    <row r="1" spans="1:11" ht="43.5" customHeight="1">
      <c r="B1" s="55"/>
      <c r="C1" s="55"/>
      <c r="D1" s="55"/>
      <c r="E1" s="55"/>
      <c r="F1" s="55"/>
      <c r="G1" s="169" t="s">
        <v>242</v>
      </c>
      <c r="H1" s="169"/>
      <c r="I1" s="169"/>
      <c r="J1" s="169"/>
      <c r="K1" s="169"/>
    </row>
    <row r="2" spans="1:11" ht="27.75" customHeight="1">
      <c r="A2" s="181" t="s">
        <v>239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ht="65.25" customHeight="1">
      <c r="A3" s="183" t="s">
        <v>0</v>
      </c>
      <c r="B3" s="183" t="s">
        <v>1</v>
      </c>
      <c r="C3" s="183" t="s">
        <v>2</v>
      </c>
      <c r="D3" s="183" t="s">
        <v>3</v>
      </c>
      <c r="E3" s="176" t="s">
        <v>55</v>
      </c>
      <c r="F3" s="184"/>
      <c r="G3" s="184"/>
      <c r="H3" s="177"/>
      <c r="I3" s="11" t="s">
        <v>66</v>
      </c>
      <c r="J3" s="176" t="s">
        <v>60</v>
      </c>
      <c r="K3" s="177"/>
    </row>
    <row r="4" spans="1:11" ht="90.75" customHeight="1">
      <c r="A4" s="183"/>
      <c r="B4" s="183"/>
      <c r="C4" s="183"/>
      <c r="D4" s="183"/>
      <c r="E4" s="1" t="s">
        <v>56</v>
      </c>
      <c r="F4" s="1" t="s">
        <v>57</v>
      </c>
      <c r="G4" s="1" t="s">
        <v>58</v>
      </c>
      <c r="H4" s="1" t="s">
        <v>59</v>
      </c>
      <c r="I4" s="1" t="s">
        <v>67</v>
      </c>
      <c r="J4" s="1" t="s">
        <v>61</v>
      </c>
      <c r="K4" s="1" t="s">
        <v>62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15" customHeight="1">
      <c r="A6" s="189">
        <v>1</v>
      </c>
      <c r="B6" s="192" t="s">
        <v>63</v>
      </c>
      <c r="C6" s="192" t="s">
        <v>11</v>
      </c>
      <c r="D6" s="192" t="s">
        <v>217</v>
      </c>
      <c r="E6" s="115">
        <v>914</v>
      </c>
      <c r="F6" s="115" t="s">
        <v>68</v>
      </c>
      <c r="G6" s="115" t="s">
        <v>70</v>
      </c>
      <c r="H6" s="115"/>
      <c r="I6" s="116">
        <f>I7+I9+I8+I14</f>
        <v>3315</v>
      </c>
      <c r="J6" s="116">
        <f>I6</f>
        <v>3315</v>
      </c>
      <c r="K6" s="116">
        <f>J6</f>
        <v>3315</v>
      </c>
    </row>
    <row r="7" spans="1:11">
      <c r="A7" s="190"/>
      <c r="B7" s="193"/>
      <c r="C7" s="193"/>
      <c r="D7" s="193"/>
      <c r="E7" s="115">
        <v>914</v>
      </c>
      <c r="F7" s="115" t="s">
        <v>68</v>
      </c>
      <c r="G7" s="115" t="s">
        <v>70</v>
      </c>
      <c r="H7" s="115" t="s">
        <v>71</v>
      </c>
      <c r="I7" s="116">
        <f>I16+I32</f>
        <v>2025</v>
      </c>
      <c r="J7" s="116">
        <f>I7</f>
        <v>2025</v>
      </c>
      <c r="K7" s="116">
        <f>J7</f>
        <v>2025</v>
      </c>
    </row>
    <row r="8" spans="1:11">
      <c r="A8" s="190"/>
      <c r="B8" s="193"/>
      <c r="C8" s="193"/>
      <c r="D8" s="193"/>
      <c r="E8" s="115">
        <v>914</v>
      </c>
      <c r="F8" s="115" t="s">
        <v>68</v>
      </c>
      <c r="G8" s="115" t="s">
        <v>70</v>
      </c>
      <c r="H8" s="115" t="s">
        <v>72</v>
      </c>
      <c r="I8" s="116">
        <f>I38+I17</f>
        <v>1183</v>
      </c>
      <c r="J8" s="116">
        <f>I8</f>
        <v>1183</v>
      </c>
      <c r="K8" s="116">
        <f>I8</f>
        <v>1183</v>
      </c>
    </row>
    <row r="9" spans="1:11" ht="14.25" customHeight="1">
      <c r="A9" s="190"/>
      <c r="B9" s="193"/>
      <c r="C9" s="193"/>
      <c r="D9" s="193"/>
      <c r="E9" s="115">
        <v>914</v>
      </c>
      <c r="F9" s="115" t="s">
        <v>68</v>
      </c>
      <c r="G9" s="115" t="s">
        <v>70</v>
      </c>
      <c r="H9" s="117" t="s">
        <v>73</v>
      </c>
      <c r="I9" s="116">
        <f>I29</f>
        <v>2</v>
      </c>
      <c r="J9" s="116">
        <v>2</v>
      </c>
      <c r="K9" s="116">
        <v>2</v>
      </c>
    </row>
    <row r="10" spans="1:11" ht="1.5" hidden="1" customHeight="1">
      <c r="A10" s="190"/>
      <c r="B10" s="193"/>
      <c r="C10" s="193"/>
      <c r="D10" s="193"/>
      <c r="E10" s="117"/>
      <c r="F10" s="117"/>
      <c r="G10" s="117"/>
      <c r="H10" s="117"/>
      <c r="I10" s="118"/>
      <c r="J10" s="118"/>
      <c r="K10" s="118"/>
    </row>
    <row r="11" spans="1:11" hidden="1">
      <c r="A11" s="190"/>
      <c r="B11" s="193"/>
      <c r="C11" s="193"/>
      <c r="D11" s="193"/>
      <c r="E11" s="117"/>
      <c r="F11" s="117"/>
      <c r="G11" s="117"/>
      <c r="H11" s="117"/>
      <c r="I11" s="118"/>
      <c r="J11" s="118"/>
      <c r="K11" s="118"/>
    </row>
    <row r="12" spans="1:11" hidden="1">
      <c r="A12" s="190"/>
      <c r="B12" s="193"/>
      <c r="C12" s="193"/>
      <c r="D12" s="193"/>
      <c r="E12" s="117"/>
      <c r="F12" s="117"/>
      <c r="G12" s="117"/>
      <c r="H12" s="117"/>
      <c r="I12" s="118"/>
      <c r="J12" s="118"/>
      <c r="K12" s="118"/>
    </row>
    <row r="13" spans="1:11" hidden="1">
      <c r="A13" s="191"/>
      <c r="B13" s="194"/>
      <c r="C13" s="194"/>
      <c r="D13" s="194"/>
      <c r="E13" s="117"/>
      <c r="F13" s="117"/>
      <c r="G13" s="117"/>
      <c r="H13" s="117"/>
      <c r="I13" s="119"/>
      <c r="J13" s="119"/>
      <c r="K13" s="119"/>
    </row>
    <row r="14" spans="1:11">
      <c r="A14" s="127"/>
      <c r="B14" s="128"/>
      <c r="C14" s="128"/>
      <c r="D14" s="128"/>
      <c r="E14" s="117" t="s">
        <v>78</v>
      </c>
      <c r="F14" s="117" t="s">
        <v>68</v>
      </c>
      <c r="G14" s="117" t="s">
        <v>70</v>
      </c>
      <c r="H14" s="117" t="s">
        <v>131</v>
      </c>
      <c r="I14" s="119">
        <f>I21+I47</f>
        <v>105</v>
      </c>
      <c r="J14" s="119">
        <f>J21+J47</f>
        <v>105</v>
      </c>
      <c r="K14" s="119">
        <f>K47+K21</f>
        <v>105</v>
      </c>
    </row>
    <row r="15" spans="1:11" ht="18" customHeight="1">
      <c r="A15" s="195" t="s">
        <v>4</v>
      </c>
      <c r="B15" s="192" t="s">
        <v>64</v>
      </c>
      <c r="C15" s="192" t="s">
        <v>10</v>
      </c>
      <c r="D15" s="192" t="s">
        <v>217</v>
      </c>
      <c r="E15" s="115">
        <v>914</v>
      </c>
      <c r="F15" s="115" t="s">
        <v>68</v>
      </c>
      <c r="G15" s="115" t="s">
        <v>74</v>
      </c>
      <c r="H15" s="117"/>
      <c r="I15" s="119">
        <f>I16+I17+I18+I21</f>
        <v>2343</v>
      </c>
      <c r="J15" s="119">
        <f>I15</f>
        <v>2343</v>
      </c>
      <c r="K15" s="119">
        <f>K16+K17+K18+K21</f>
        <v>2343</v>
      </c>
    </row>
    <row r="16" spans="1:11" ht="18" customHeight="1">
      <c r="A16" s="196"/>
      <c r="B16" s="193"/>
      <c r="C16" s="193"/>
      <c r="D16" s="193"/>
      <c r="E16" s="115">
        <v>914</v>
      </c>
      <c r="F16" s="115" t="s">
        <v>68</v>
      </c>
      <c r="G16" s="115" t="s">
        <v>69</v>
      </c>
      <c r="H16" s="115" t="s">
        <v>71</v>
      </c>
      <c r="I16" s="116">
        <v>1146</v>
      </c>
      <c r="J16" s="116">
        <f>I16</f>
        <v>1146</v>
      </c>
      <c r="K16" s="116">
        <f>I16</f>
        <v>1146</v>
      </c>
    </row>
    <row r="17" spans="1:11">
      <c r="A17" s="196"/>
      <c r="B17" s="193"/>
      <c r="C17" s="193"/>
      <c r="D17" s="193"/>
      <c r="E17" s="115">
        <v>914</v>
      </c>
      <c r="F17" s="115" t="s">
        <v>68</v>
      </c>
      <c r="G17" s="115" t="s">
        <v>69</v>
      </c>
      <c r="H17" s="115" t="s">
        <v>72</v>
      </c>
      <c r="I17" s="116">
        <v>1135</v>
      </c>
      <c r="J17" s="116">
        <f>I17</f>
        <v>1135</v>
      </c>
      <c r="K17" s="116">
        <f>I17</f>
        <v>1135</v>
      </c>
    </row>
    <row r="18" spans="1:11" ht="13.5" customHeight="1">
      <c r="A18" s="196"/>
      <c r="B18" s="193"/>
      <c r="C18" s="193"/>
      <c r="D18" s="193"/>
      <c r="E18" s="115">
        <v>914</v>
      </c>
      <c r="F18" s="115" t="s">
        <v>68</v>
      </c>
      <c r="G18" s="115" t="s">
        <v>69</v>
      </c>
      <c r="H18" s="115" t="s">
        <v>73</v>
      </c>
      <c r="I18" s="116">
        <v>2</v>
      </c>
      <c r="J18" s="116">
        <v>2</v>
      </c>
      <c r="K18" s="116">
        <v>2</v>
      </c>
    </row>
    <row r="19" spans="1:11" ht="0.75" hidden="1" customHeight="1">
      <c r="A19" s="196"/>
      <c r="B19" s="193"/>
      <c r="C19" s="193"/>
      <c r="D19" s="193"/>
      <c r="E19" s="117"/>
      <c r="F19" s="117"/>
      <c r="G19" s="117"/>
      <c r="H19" s="117"/>
      <c r="I19" s="118"/>
      <c r="J19" s="118"/>
      <c r="K19" s="118"/>
    </row>
    <row r="20" spans="1:11" hidden="1">
      <c r="A20" s="196"/>
      <c r="B20" s="193"/>
      <c r="C20" s="193"/>
      <c r="D20" s="193"/>
      <c r="E20" s="117"/>
      <c r="F20" s="117"/>
      <c r="G20" s="117"/>
      <c r="H20" s="130"/>
      <c r="I20" s="118"/>
      <c r="J20" s="118"/>
      <c r="K20" s="118"/>
    </row>
    <row r="21" spans="1:11">
      <c r="A21" s="129"/>
      <c r="B21" s="128"/>
      <c r="C21" s="128"/>
      <c r="D21" s="128"/>
      <c r="E21" s="117" t="s">
        <v>78</v>
      </c>
      <c r="F21" s="117" t="s">
        <v>68</v>
      </c>
      <c r="G21" s="117" t="s">
        <v>69</v>
      </c>
      <c r="H21" s="117" t="s">
        <v>131</v>
      </c>
      <c r="I21" s="116">
        <v>60</v>
      </c>
      <c r="J21" s="116">
        <f>I21</f>
        <v>60</v>
      </c>
      <c r="K21" s="116">
        <f>J21</f>
        <v>60</v>
      </c>
    </row>
    <row r="22" spans="1:11" ht="16.5" customHeight="1">
      <c r="A22" s="195" t="s">
        <v>5</v>
      </c>
      <c r="B22" s="192" t="s">
        <v>6</v>
      </c>
      <c r="C22" s="192" t="s">
        <v>65</v>
      </c>
      <c r="D22" s="192" t="s">
        <v>217</v>
      </c>
      <c r="E22" s="115">
        <v>914</v>
      </c>
      <c r="F22" s="115" t="s">
        <v>68</v>
      </c>
      <c r="G22" s="115" t="s">
        <v>74</v>
      </c>
      <c r="H22" s="131"/>
      <c r="I22" s="119">
        <f>I23+I24+I29+I30</f>
        <v>2343</v>
      </c>
      <c r="J22" s="119">
        <f>I22</f>
        <v>2343</v>
      </c>
      <c r="K22" s="119">
        <f>I22</f>
        <v>2343</v>
      </c>
    </row>
    <row r="23" spans="1:11" ht="16.5" customHeight="1">
      <c r="A23" s="196"/>
      <c r="B23" s="193"/>
      <c r="C23" s="193"/>
      <c r="D23" s="193"/>
      <c r="E23" s="115">
        <v>914</v>
      </c>
      <c r="F23" s="115" t="s">
        <v>68</v>
      </c>
      <c r="G23" s="115" t="s">
        <v>69</v>
      </c>
      <c r="H23" s="115" t="s">
        <v>71</v>
      </c>
      <c r="I23" s="116">
        <v>1146</v>
      </c>
      <c r="J23" s="116">
        <f>I23</f>
        <v>1146</v>
      </c>
      <c r="K23" s="116">
        <f>I23</f>
        <v>1146</v>
      </c>
    </row>
    <row r="24" spans="1:11" ht="16.5" customHeight="1">
      <c r="A24" s="196"/>
      <c r="B24" s="193"/>
      <c r="C24" s="193"/>
      <c r="D24" s="193"/>
      <c r="E24" s="115">
        <v>914</v>
      </c>
      <c r="F24" s="115" t="s">
        <v>68</v>
      </c>
      <c r="G24" s="115" t="s">
        <v>69</v>
      </c>
      <c r="H24" s="115" t="s">
        <v>72</v>
      </c>
      <c r="I24" s="116">
        <v>1135</v>
      </c>
      <c r="J24" s="116">
        <f>I24</f>
        <v>1135</v>
      </c>
      <c r="K24" s="116">
        <f>I24</f>
        <v>1135</v>
      </c>
    </row>
    <row r="25" spans="1:11" ht="0.75" hidden="1" customHeight="1">
      <c r="A25" s="196"/>
      <c r="B25" s="193"/>
      <c r="C25" s="193"/>
      <c r="D25" s="193"/>
      <c r="E25" s="117"/>
      <c r="F25" s="117"/>
      <c r="G25" s="117"/>
      <c r="H25" s="117"/>
      <c r="I25" s="118"/>
      <c r="J25" s="118"/>
      <c r="K25" s="118"/>
    </row>
    <row r="26" spans="1:11" ht="16.5" hidden="1" customHeight="1">
      <c r="A26" s="196"/>
      <c r="B26" s="193"/>
      <c r="C26" s="193"/>
      <c r="D26" s="193"/>
      <c r="E26" s="117"/>
      <c r="F26" s="117"/>
      <c r="G26" s="117"/>
      <c r="H26" s="117"/>
      <c r="I26" s="118"/>
      <c r="J26" s="118"/>
      <c r="K26" s="118"/>
    </row>
    <row r="27" spans="1:11" ht="16.5" hidden="1" customHeight="1">
      <c r="A27" s="196"/>
      <c r="B27" s="193"/>
      <c r="C27" s="193"/>
      <c r="D27" s="193"/>
      <c r="E27" s="117"/>
      <c r="F27" s="117"/>
      <c r="G27" s="117"/>
      <c r="H27" s="117"/>
      <c r="I27" s="118"/>
      <c r="J27" s="118"/>
      <c r="K27" s="118"/>
    </row>
    <row r="28" spans="1:11" ht="9.75" hidden="1" customHeight="1">
      <c r="A28" s="196"/>
      <c r="B28" s="193"/>
      <c r="C28" s="193"/>
      <c r="D28" s="193"/>
      <c r="E28" s="117"/>
      <c r="F28" s="117"/>
      <c r="G28" s="117"/>
      <c r="H28" s="117"/>
      <c r="I28" s="118"/>
      <c r="J28" s="118"/>
      <c r="K28" s="118"/>
    </row>
    <row r="29" spans="1:11" ht="15" customHeight="1">
      <c r="A29" s="196"/>
      <c r="B29" s="193"/>
      <c r="C29" s="193"/>
      <c r="D29" s="193"/>
      <c r="E29" s="115">
        <v>914</v>
      </c>
      <c r="F29" s="115" t="s">
        <v>68</v>
      </c>
      <c r="G29" s="115" t="s">
        <v>69</v>
      </c>
      <c r="H29" s="115" t="s">
        <v>73</v>
      </c>
      <c r="I29" s="116">
        <v>2</v>
      </c>
      <c r="J29" s="116">
        <v>2</v>
      </c>
      <c r="K29" s="116">
        <f>I29</f>
        <v>2</v>
      </c>
    </row>
    <row r="30" spans="1:11" ht="15" customHeight="1">
      <c r="A30" s="129"/>
      <c r="B30" s="128"/>
      <c r="C30" s="128"/>
      <c r="D30" s="128"/>
      <c r="E30" s="115" t="s">
        <v>78</v>
      </c>
      <c r="F30" s="115" t="s">
        <v>68</v>
      </c>
      <c r="G30" s="115" t="s">
        <v>69</v>
      </c>
      <c r="H30" s="115" t="s">
        <v>131</v>
      </c>
      <c r="I30" s="116">
        <v>60</v>
      </c>
      <c r="J30" s="116">
        <f t="shared" ref="J30:K32" si="0">I30</f>
        <v>60</v>
      </c>
      <c r="K30" s="116">
        <f t="shared" si="0"/>
        <v>60</v>
      </c>
    </row>
    <row r="31" spans="1:11" ht="16.5" customHeight="1">
      <c r="A31" s="120" t="s">
        <v>12</v>
      </c>
      <c r="B31" s="192" t="s">
        <v>14</v>
      </c>
      <c r="C31" s="192" t="s">
        <v>15</v>
      </c>
      <c r="D31" s="192" t="s">
        <v>217</v>
      </c>
      <c r="E31" s="115">
        <v>914</v>
      </c>
      <c r="F31" s="115" t="s">
        <v>68</v>
      </c>
      <c r="G31" s="115" t="s">
        <v>75</v>
      </c>
      <c r="H31" s="117"/>
      <c r="I31" s="116">
        <f>I32+I38+I39</f>
        <v>972</v>
      </c>
      <c r="J31" s="116">
        <f t="shared" si="0"/>
        <v>972</v>
      </c>
      <c r="K31" s="116">
        <f t="shared" si="0"/>
        <v>972</v>
      </c>
    </row>
    <row r="32" spans="1:11" ht="36.75" customHeight="1">
      <c r="A32" s="121"/>
      <c r="B32" s="193"/>
      <c r="C32" s="193"/>
      <c r="D32" s="193"/>
      <c r="E32" s="115">
        <v>914</v>
      </c>
      <c r="F32" s="115" t="s">
        <v>68</v>
      </c>
      <c r="G32" s="115" t="s">
        <v>243</v>
      </c>
      <c r="H32" s="117" t="s">
        <v>71</v>
      </c>
      <c r="I32" s="116">
        <v>879</v>
      </c>
      <c r="J32" s="116">
        <f t="shared" si="0"/>
        <v>879</v>
      </c>
      <c r="K32" s="116">
        <f t="shared" si="0"/>
        <v>879</v>
      </c>
    </row>
    <row r="33" spans="1:11" ht="16.5" hidden="1" customHeight="1">
      <c r="A33" s="121"/>
      <c r="B33" s="193"/>
      <c r="C33" s="193"/>
      <c r="D33" s="193"/>
      <c r="E33" s="117"/>
      <c r="F33" s="117"/>
      <c r="G33" s="117"/>
      <c r="H33" s="117"/>
      <c r="I33" s="118"/>
      <c r="J33" s="118"/>
      <c r="K33" s="118"/>
    </row>
    <row r="34" spans="1:11" ht="16.5" hidden="1" customHeight="1">
      <c r="A34" s="121"/>
      <c r="B34" s="193"/>
      <c r="C34" s="193"/>
      <c r="D34" s="193"/>
      <c r="E34" s="117"/>
      <c r="F34" s="117"/>
      <c r="G34" s="117"/>
      <c r="H34" s="117"/>
      <c r="I34" s="118"/>
      <c r="J34" s="118"/>
      <c r="K34" s="118"/>
    </row>
    <row r="35" spans="1:11" ht="16.5" hidden="1" customHeight="1">
      <c r="A35" s="121"/>
      <c r="B35" s="193"/>
      <c r="C35" s="193"/>
      <c r="D35" s="193"/>
      <c r="E35" s="117"/>
      <c r="F35" s="117"/>
      <c r="G35" s="117"/>
      <c r="H35" s="117"/>
      <c r="I35" s="118"/>
      <c r="J35" s="118"/>
      <c r="K35" s="118"/>
    </row>
    <row r="36" spans="1:11" ht="16.5" hidden="1" customHeight="1">
      <c r="A36" s="121"/>
      <c r="B36" s="193"/>
      <c r="C36" s="193"/>
      <c r="D36" s="193"/>
      <c r="E36" s="117"/>
      <c r="F36" s="117"/>
      <c r="G36" s="117"/>
      <c r="H36" s="117"/>
      <c r="I36" s="118"/>
      <c r="J36" s="118"/>
      <c r="K36" s="118"/>
    </row>
    <row r="37" spans="1:11" ht="16.5" hidden="1" customHeight="1">
      <c r="A37" s="122"/>
      <c r="B37" s="194"/>
      <c r="C37" s="194"/>
      <c r="D37" s="194"/>
      <c r="E37" s="117"/>
      <c r="F37" s="117"/>
      <c r="G37" s="117"/>
      <c r="H37" s="117"/>
      <c r="I37" s="119"/>
      <c r="J37" s="119"/>
      <c r="K37" s="119"/>
    </row>
    <row r="38" spans="1:11" ht="16.5" customHeight="1">
      <c r="A38" s="129"/>
      <c r="B38" s="128"/>
      <c r="C38" s="128"/>
      <c r="D38" s="128"/>
      <c r="E38" s="115">
        <v>914</v>
      </c>
      <c r="F38" s="115" t="s">
        <v>68</v>
      </c>
      <c r="G38" s="115" t="s">
        <v>243</v>
      </c>
      <c r="H38" s="117" t="s">
        <v>72</v>
      </c>
      <c r="I38" s="119">
        <v>48</v>
      </c>
      <c r="J38" s="119">
        <f>I38</f>
        <v>48</v>
      </c>
      <c r="K38" s="119">
        <f>J38</f>
        <v>48</v>
      </c>
    </row>
    <row r="39" spans="1:11" ht="16.5" customHeight="1">
      <c r="A39" s="129"/>
      <c r="B39" s="128"/>
      <c r="C39" s="128"/>
      <c r="D39" s="128"/>
      <c r="E39" s="115">
        <v>914</v>
      </c>
      <c r="F39" s="115" t="s">
        <v>68</v>
      </c>
      <c r="G39" s="115" t="s">
        <v>243</v>
      </c>
      <c r="H39" s="117" t="s">
        <v>131</v>
      </c>
      <c r="I39" s="119">
        <v>45</v>
      </c>
      <c r="J39" s="119">
        <f>I39</f>
        <v>45</v>
      </c>
      <c r="K39" s="119">
        <f>J39</f>
        <v>45</v>
      </c>
    </row>
    <row r="40" spans="1:11" ht="16.5" customHeight="1">
      <c r="A40" s="121" t="s">
        <v>13</v>
      </c>
      <c r="B40" s="192" t="s">
        <v>6</v>
      </c>
      <c r="C40" s="192" t="s">
        <v>18</v>
      </c>
      <c r="D40" s="192" t="s">
        <v>217</v>
      </c>
      <c r="E40" s="115">
        <v>914</v>
      </c>
      <c r="F40" s="115" t="s">
        <v>68</v>
      </c>
      <c r="G40" s="115" t="s">
        <v>75</v>
      </c>
      <c r="H40" s="117"/>
      <c r="I40" s="116">
        <f>I41+I46+I47</f>
        <v>972</v>
      </c>
      <c r="J40" s="116">
        <f>J41+J46+J47</f>
        <v>972</v>
      </c>
      <c r="K40" s="116">
        <f>K41+K46+K47</f>
        <v>972</v>
      </c>
    </row>
    <row r="41" spans="1:11" ht="16.5" customHeight="1">
      <c r="A41" s="121"/>
      <c r="B41" s="193"/>
      <c r="C41" s="193"/>
      <c r="D41" s="193"/>
      <c r="E41" s="115">
        <v>914</v>
      </c>
      <c r="F41" s="115" t="s">
        <v>68</v>
      </c>
      <c r="G41" s="115" t="s">
        <v>243</v>
      </c>
      <c r="H41" s="117" t="s">
        <v>71</v>
      </c>
      <c r="I41" s="116">
        <v>879</v>
      </c>
      <c r="J41" s="116">
        <f>I41</f>
        <v>879</v>
      </c>
      <c r="K41" s="116">
        <f>I41</f>
        <v>879</v>
      </c>
    </row>
    <row r="42" spans="1:11" ht="0.75" hidden="1" customHeight="1">
      <c r="A42" s="121"/>
      <c r="B42" s="193"/>
      <c r="C42" s="193"/>
      <c r="D42" s="193"/>
      <c r="E42" s="117"/>
      <c r="F42" s="117"/>
      <c r="G42" s="117"/>
      <c r="H42" s="117"/>
      <c r="I42" s="118"/>
      <c r="J42" s="118"/>
      <c r="K42" s="118"/>
    </row>
    <row r="43" spans="1:11" ht="16.5" hidden="1" customHeight="1">
      <c r="A43" s="121"/>
      <c r="B43" s="193"/>
      <c r="C43" s="193"/>
      <c r="D43" s="193"/>
      <c r="E43" s="117"/>
      <c r="F43" s="117"/>
      <c r="G43" s="117"/>
      <c r="H43" s="117"/>
      <c r="I43" s="118"/>
      <c r="J43" s="118"/>
      <c r="K43" s="118"/>
    </row>
    <row r="44" spans="1:11" ht="16.5" hidden="1" customHeight="1">
      <c r="A44" s="121"/>
      <c r="B44" s="193"/>
      <c r="C44" s="193"/>
      <c r="D44" s="193"/>
      <c r="E44" s="117"/>
      <c r="F44" s="117"/>
      <c r="G44" s="117"/>
      <c r="H44" s="117"/>
      <c r="I44" s="118"/>
      <c r="J44" s="118"/>
      <c r="K44" s="118"/>
    </row>
    <row r="45" spans="1:11" ht="16.5" hidden="1" customHeight="1">
      <c r="A45" s="121"/>
      <c r="B45" s="193"/>
      <c r="C45" s="193"/>
      <c r="D45" s="193"/>
      <c r="E45" s="117"/>
      <c r="F45" s="117"/>
      <c r="G45" s="117"/>
      <c r="H45" s="117"/>
      <c r="I45" s="118"/>
      <c r="J45" s="118"/>
      <c r="K45" s="118"/>
    </row>
    <row r="46" spans="1:11" ht="16.5" customHeight="1">
      <c r="A46" s="129"/>
      <c r="B46" s="193"/>
      <c r="C46" s="193"/>
      <c r="D46" s="193"/>
      <c r="E46" s="117" t="s">
        <v>78</v>
      </c>
      <c r="F46" s="117" t="s">
        <v>68</v>
      </c>
      <c r="G46" s="117" t="s">
        <v>243</v>
      </c>
      <c r="H46" s="117" t="s">
        <v>72</v>
      </c>
      <c r="I46" s="118">
        <v>48</v>
      </c>
      <c r="J46" s="118">
        <f>I46</f>
        <v>48</v>
      </c>
      <c r="K46" s="118">
        <f>I46</f>
        <v>48</v>
      </c>
    </row>
    <row r="47" spans="1:11" ht="16.5" customHeight="1">
      <c r="A47" s="129"/>
      <c r="B47" s="193"/>
      <c r="C47" s="193"/>
      <c r="D47" s="193"/>
      <c r="E47" s="117" t="s">
        <v>78</v>
      </c>
      <c r="F47" s="117" t="s">
        <v>68</v>
      </c>
      <c r="G47" s="117" t="s">
        <v>243</v>
      </c>
      <c r="H47" s="117" t="s">
        <v>131</v>
      </c>
      <c r="I47" s="116">
        <v>45</v>
      </c>
      <c r="J47" s="116">
        <f>I47</f>
        <v>45</v>
      </c>
      <c r="K47" s="116">
        <f>J47</f>
        <v>45</v>
      </c>
    </row>
    <row r="48" spans="1:11" ht="36" customHeight="1">
      <c r="A48" s="122"/>
      <c r="B48" s="194"/>
      <c r="C48" s="194"/>
      <c r="D48" s="194"/>
      <c r="E48" s="117"/>
      <c r="F48" s="117"/>
      <c r="G48" s="117"/>
      <c r="H48" s="117"/>
      <c r="I48" s="119"/>
      <c r="J48" s="119"/>
      <c r="K48" s="119"/>
    </row>
    <row r="49" spans="1:11" ht="16.5" customHeight="1">
      <c r="A49" s="197">
        <v>2</v>
      </c>
      <c r="B49" s="173" t="s">
        <v>63</v>
      </c>
      <c r="C49" s="173" t="s">
        <v>16</v>
      </c>
      <c r="D49" s="173" t="s">
        <v>218</v>
      </c>
      <c r="E49" s="19" t="s">
        <v>78</v>
      </c>
      <c r="F49" s="19" t="s">
        <v>116</v>
      </c>
      <c r="G49" s="19" t="s">
        <v>188</v>
      </c>
      <c r="H49" s="19"/>
      <c r="I49" s="2">
        <f>I50+I51+I52+I53+I54+I55</f>
        <v>4856.1000000000004</v>
      </c>
      <c r="J49" s="2">
        <f>I49</f>
        <v>4856.1000000000004</v>
      </c>
      <c r="K49" s="2">
        <f>J49</f>
        <v>4856.1000000000004</v>
      </c>
    </row>
    <row r="50" spans="1:11" ht="16.5" customHeight="1">
      <c r="A50" s="198"/>
      <c r="B50" s="174"/>
      <c r="C50" s="174"/>
      <c r="D50" s="174"/>
      <c r="E50" s="19" t="s">
        <v>78</v>
      </c>
      <c r="F50" s="19" t="s">
        <v>116</v>
      </c>
      <c r="G50" s="19" t="s">
        <v>188</v>
      </c>
      <c r="H50" s="19" t="s">
        <v>71</v>
      </c>
      <c r="I50" s="2">
        <f>I61+I63+I119</f>
        <v>2751</v>
      </c>
      <c r="J50" s="2">
        <f>I50</f>
        <v>2751</v>
      </c>
      <c r="K50" s="2">
        <f>J50</f>
        <v>2751</v>
      </c>
    </row>
    <row r="51" spans="1:11" ht="16.5" customHeight="1">
      <c r="A51" s="198"/>
      <c r="B51" s="174"/>
      <c r="C51" s="174"/>
      <c r="D51" s="174"/>
      <c r="E51" s="19" t="s">
        <v>78</v>
      </c>
      <c r="F51" s="19" t="s">
        <v>116</v>
      </c>
      <c r="G51" s="19" t="s">
        <v>188</v>
      </c>
      <c r="H51" s="19" t="s">
        <v>72</v>
      </c>
      <c r="I51" s="2">
        <f>I64+I72+I103+I126</f>
        <v>1186.0999999999999</v>
      </c>
      <c r="J51" s="2">
        <f>I51</f>
        <v>1186.0999999999999</v>
      </c>
      <c r="K51" s="2">
        <f>I51</f>
        <v>1186.0999999999999</v>
      </c>
    </row>
    <row r="52" spans="1:11" ht="16.5" customHeight="1">
      <c r="A52" s="198"/>
      <c r="B52" s="174"/>
      <c r="C52" s="174"/>
      <c r="D52" s="174"/>
      <c r="E52" s="19" t="s">
        <v>78</v>
      </c>
      <c r="F52" s="19" t="s">
        <v>116</v>
      </c>
      <c r="G52" s="19" t="s">
        <v>188</v>
      </c>
      <c r="H52" s="19" t="s">
        <v>226</v>
      </c>
      <c r="I52" s="2">
        <v>103</v>
      </c>
      <c r="J52" s="2">
        <v>100</v>
      </c>
      <c r="K52" s="2">
        <v>100</v>
      </c>
    </row>
    <row r="53" spans="1:11" ht="16.5" customHeight="1">
      <c r="A53" s="198"/>
      <c r="B53" s="174"/>
      <c r="C53" s="174"/>
      <c r="D53" s="174"/>
      <c r="E53" s="19" t="s">
        <v>78</v>
      </c>
      <c r="F53" s="19" t="s">
        <v>116</v>
      </c>
      <c r="G53" s="19" t="s">
        <v>188</v>
      </c>
      <c r="H53" s="19" t="s">
        <v>114</v>
      </c>
      <c r="I53" s="2">
        <f>I96</f>
        <v>1</v>
      </c>
      <c r="J53" s="2">
        <f>I53</f>
        <v>1</v>
      </c>
      <c r="K53" s="2">
        <f>J53</f>
        <v>1</v>
      </c>
    </row>
    <row r="54" spans="1:11" ht="16.5" customHeight="1">
      <c r="A54" s="198"/>
      <c r="B54" s="174"/>
      <c r="C54" s="174"/>
      <c r="D54" s="174"/>
      <c r="E54" s="19" t="s">
        <v>78</v>
      </c>
      <c r="F54" s="19" t="s">
        <v>116</v>
      </c>
      <c r="G54" s="19" t="s">
        <v>188</v>
      </c>
      <c r="H54" s="19" t="s">
        <v>73</v>
      </c>
      <c r="I54" s="2">
        <f>I65+I73+I88</f>
        <v>84</v>
      </c>
      <c r="J54" s="2">
        <f>I54</f>
        <v>84</v>
      </c>
      <c r="K54" s="2">
        <f>I54</f>
        <v>84</v>
      </c>
    </row>
    <row r="55" spans="1:11" ht="16.5" customHeight="1">
      <c r="A55" s="198"/>
      <c r="B55" s="174"/>
      <c r="C55" s="174"/>
      <c r="D55" s="174"/>
      <c r="E55" s="19" t="s">
        <v>78</v>
      </c>
      <c r="F55" s="19" t="s">
        <v>116</v>
      </c>
      <c r="G55" s="19" t="s">
        <v>188</v>
      </c>
      <c r="H55" s="19" t="s">
        <v>131</v>
      </c>
      <c r="I55" s="2">
        <f>I117</f>
        <v>731</v>
      </c>
      <c r="J55" s="2">
        <v>0</v>
      </c>
      <c r="K55" s="2">
        <v>0</v>
      </c>
    </row>
    <row r="56" spans="1:11" ht="227.25" hidden="1" customHeight="1">
      <c r="A56" s="199"/>
      <c r="B56" s="185"/>
      <c r="C56" s="185"/>
      <c r="D56" s="185"/>
      <c r="E56" s="19"/>
      <c r="F56" s="19"/>
      <c r="G56" s="19"/>
      <c r="H56" s="19"/>
      <c r="I56" s="21"/>
      <c r="J56" s="21"/>
      <c r="K56" s="21"/>
    </row>
    <row r="57" spans="1:11" ht="16.5" customHeight="1">
      <c r="A57" s="4" t="s">
        <v>17</v>
      </c>
      <c r="B57" s="173" t="s">
        <v>64</v>
      </c>
      <c r="C57" s="173" t="s">
        <v>76</v>
      </c>
      <c r="D57" s="173" t="s">
        <v>218</v>
      </c>
      <c r="E57" s="19" t="s">
        <v>78</v>
      </c>
      <c r="F57" s="19" t="s">
        <v>79</v>
      </c>
      <c r="G57" s="19" t="s">
        <v>80</v>
      </c>
      <c r="H57" s="132"/>
      <c r="I57" s="133">
        <v>877</v>
      </c>
      <c r="J57" s="133">
        <v>877</v>
      </c>
      <c r="K57" s="133">
        <v>877</v>
      </c>
    </row>
    <row r="58" spans="1:11" ht="16.5" customHeight="1">
      <c r="A58" s="5"/>
      <c r="B58" s="174"/>
      <c r="C58" s="175"/>
      <c r="D58" s="175"/>
      <c r="E58" s="19" t="s">
        <v>78</v>
      </c>
      <c r="F58" s="19" t="s">
        <v>79</v>
      </c>
      <c r="G58" s="19" t="s">
        <v>81</v>
      </c>
      <c r="H58" s="19" t="s">
        <v>71</v>
      </c>
      <c r="I58" s="2">
        <v>877</v>
      </c>
      <c r="J58" s="2">
        <v>877</v>
      </c>
      <c r="K58" s="2">
        <v>877</v>
      </c>
    </row>
    <row r="59" spans="1:11" ht="16.5" customHeight="1">
      <c r="A59" s="6"/>
      <c r="B59" s="174"/>
      <c r="C59" s="175"/>
      <c r="D59" s="175"/>
      <c r="E59" s="19"/>
      <c r="F59" s="19"/>
      <c r="G59" s="19"/>
      <c r="H59" s="19"/>
      <c r="I59" s="2"/>
      <c r="J59" s="2"/>
      <c r="K59" s="2"/>
    </row>
    <row r="60" spans="1:11" ht="16.5" customHeight="1">
      <c r="A60" s="29" t="s">
        <v>19</v>
      </c>
      <c r="B60" s="173" t="s">
        <v>6</v>
      </c>
      <c r="C60" s="173" t="s">
        <v>77</v>
      </c>
      <c r="D60" s="173" t="s">
        <v>218</v>
      </c>
      <c r="E60" s="19" t="s">
        <v>78</v>
      </c>
      <c r="F60" s="19" t="s">
        <v>79</v>
      </c>
      <c r="G60" s="19" t="s">
        <v>85</v>
      </c>
      <c r="H60" s="19"/>
      <c r="I60" s="2">
        <v>877</v>
      </c>
      <c r="J60" s="2">
        <v>877</v>
      </c>
      <c r="K60" s="2">
        <v>877</v>
      </c>
    </row>
    <row r="61" spans="1:11" ht="51" customHeight="1">
      <c r="A61" s="5"/>
      <c r="B61" s="174"/>
      <c r="C61" s="174"/>
      <c r="D61" s="174"/>
      <c r="E61" s="19" t="s">
        <v>78</v>
      </c>
      <c r="F61" s="19" t="s">
        <v>79</v>
      </c>
      <c r="G61" s="19" t="s">
        <v>81</v>
      </c>
      <c r="H61" s="19" t="s">
        <v>71</v>
      </c>
      <c r="I61" s="2">
        <v>877</v>
      </c>
      <c r="J61" s="2">
        <v>877</v>
      </c>
      <c r="K61" s="2">
        <v>877</v>
      </c>
    </row>
    <row r="62" spans="1:11" ht="16.5" customHeight="1">
      <c r="A62" s="4" t="s">
        <v>20</v>
      </c>
      <c r="B62" s="173" t="s">
        <v>14</v>
      </c>
      <c r="C62" s="173" t="s">
        <v>21</v>
      </c>
      <c r="D62" s="173" t="s">
        <v>218</v>
      </c>
      <c r="E62" s="19" t="s">
        <v>78</v>
      </c>
      <c r="F62" s="19" t="s">
        <v>84</v>
      </c>
      <c r="G62" s="19" t="s">
        <v>86</v>
      </c>
      <c r="H62" s="19"/>
      <c r="I62" s="133">
        <f>I63+I64+I65</f>
        <v>2661</v>
      </c>
      <c r="J62" s="133">
        <f>I62</f>
        <v>2661</v>
      </c>
      <c r="K62" s="133">
        <f>J62</f>
        <v>2661</v>
      </c>
    </row>
    <row r="63" spans="1:11" ht="16.5" customHeight="1">
      <c r="A63" s="5"/>
      <c r="B63" s="174"/>
      <c r="C63" s="174"/>
      <c r="D63" s="174"/>
      <c r="E63" s="19" t="s">
        <v>78</v>
      </c>
      <c r="F63" s="19" t="s">
        <v>84</v>
      </c>
      <c r="G63" s="19" t="s">
        <v>87</v>
      </c>
      <c r="H63" s="19" t="s">
        <v>71</v>
      </c>
      <c r="I63" s="2">
        <v>1706</v>
      </c>
      <c r="J63" s="2">
        <v>1706</v>
      </c>
      <c r="K63" s="2">
        <v>1706</v>
      </c>
    </row>
    <row r="64" spans="1:11" ht="16.5" customHeight="1">
      <c r="A64" s="5"/>
      <c r="B64" s="174"/>
      <c r="C64" s="174"/>
      <c r="D64" s="174"/>
      <c r="E64" s="19" t="s">
        <v>78</v>
      </c>
      <c r="F64" s="19" t="s">
        <v>84</v>
      </c>
      <c r="G64" s="19" t="s">
        <v>87</v>
      </c>
      <c r="H64" s="19" t="s">
        <v>72</v>
      </c>
      <c r="I64" s="2">
        <v>940</v>
      </c>
      <c r="J64" s="2">
        <v>574</v>
      </c>
      <c r="K64" s="2">
        <v>574</v>
      </c>
    </row>
    <row r="65" spans="1:11" ht="16.5" customHeight="1">
      <c r="A65" s="5"/>
      <c r="B65" s="174"/>
      <c r="C65" s="174"/>
      <c r="D65" s="174"/>
      <c r="E65" s="19" t="s">
        <v>78</v>
      </c>
      <c r="F65" s="19" t="s">
        <v>84</v>
      </c>
      <c r="G65" s="19" t="s">
        <v>87</v>
      </c>
      <c r="H65" s="19" t="s">
        <v>73</v>
      </c>
      <c r="I65" s="2">
        <v>15</v>
      </c>
      <c r="J65" s="2">
        <v>15</v>
      </c>
      <c r="K65" s="2">
        <v>15</v>
      </c>
    </row>
    <row r="66" spans="1:11" ht="16.5" customHeight="1">
      <c r="A66" s="4" t="s">
        <v>22</v>
      </c>
      <c r="B66" s="173" t="s">
        <v>82</v>
      </c>
      <c r="C66" s="173" t="s">
        <v>83</v>
      </c>
      <c r="D66" s="173" t="s">
        <v>218</v>
      </c>
      <c r="E66" s="19" t="s">
        <v>78</v>
      </c>
      <c r="F66" s="19" t="s">
        <v>84</v>
      </c>
      <c r="G66" s="19" t="s">
        <v>86</v>
      </c>
      <c r="H66" s="19"/>
      <c r="I66" s="2">
        <f>I67+I68+I69</f>
        <v>2661</v>
      </c>
      <c r="J66" s="2">
        <f>J67+J68+J69</f>
        <v>2295</v>
      </c>
      <c r="K66" s="2">
        <f>K67+K68+K69</f>
        <v>2295</v>
      </c>
    </row>
    <row r="67" spans="1:11" ht="16.5" customHeight="1">
      <c r="A67" s="5"/>
      <c r="B67" s="174"/>
      <c r="C67" s="174"/>
      <c r="D67" s="174"/>
      <c r="E67" s="19" t="s">
        <v>78</v>
      </c>
      <c r="F67" s="19" t="s">
        <v>84</v>
      </c>
      <c r="G67" s="19" t="s">
        <v>87</v>
      </c>
      <c r="H67" s="19" t="s">
        <v>71</v>
      </c>
      <c r="I67" s="2">
        <v>1706</v>
      </c>
      <c r="J67" s="2">
        <v>1706</v>
      </c>
      <c r="K67" s="2">
        <v>1706</v>
      </c>
    </row>
    <row r="68" spans="1:11" ht="16.5" customHeight="1">
      <c r="A68" s="5"/>
      <c r="B68" s="174"/>
      <c r="C68" s="174"/>
      <c r="D68" s="174"/>
      <c r="E68" s="19" t="s">
        <v>78</v>
      </c>
      <c r="F68" s="19" t="s">
        <v>84</v>
      </c>
      <c r="G68" s="19" t="s">
        <v>87</v>
      </c>
      <c r="H68" s="19" t="s">
        <v>72</v>
      </c>
      <c r="I68" s="2">
        <v>940</v>
      </c>
      <c r="J68" s="2">
        <v>574</v>
      </c>
      <c r="K68" s="2">
        <v>574</v>
      </c>
    </row>
    <row r="69" spans="1:11" ht="16.5" customHeight="1">
      <c r="A69" s="5"/>
      <c r="B69" s="174"/>
      <c r="C69" s="174"/>
      <c r="D69" s="174"/>
      <c r="E69" s="19" t="s">
        <v>78</v>
      </c>
      <c r="F69" s="19" t="s">
        <v>84</v>
      </c>
      <c r="G69" s="19" t="s">
        <v>87</v>
      </c>
      <c r="H69" s="19" t="s">
        <v>73</v>
      </c>
      <c r="I69" s="2">
        <v>15</v>
      </c>
      <c r="J69" s="2">
        <v>15</v>
      </c>
      <c r="K69" s="2">
        <v>15</v>
      </c>
    </row>
    <row r="70" spans="1:11" ht="16.5" customHeight="1">
      <c r="A70" s="4" t="s">
        <v>23</v>
      </c>
      <c r="B70" s="173" t="s">
        <v>88</v>
      </c>
      <c r="C70" s="173" t="s">
        <v>24</v>
      </c>
      <c r="D70" s="173" t="s">
        <v>218</v>
      </c>
      <c r="E70" s="19" t="s">
        <v>78</v>
      </c>
      <c r="F70" s="19" t="s">
        <v>90</v>
      </c>
      <c r="G70" s="19" t="s">
        <v>99</v>
      </c>
      <c r="H70" s="19"/>
      <c r="I70" s="133">
        <f>I73+I74</f>
        <v>67</v>
      </c>
      <c r="J70" s="133">
        <f>J73+J74</f>
        <v>67</v>
      </c>
      <c r="K70" s="133">
        <f>K74+K73</f>
        <v>67</v>
      </c>
    </row>
    <row r="71" spans="1:11" ht="16.5" customHeight="1">
      <c r="A71" s="5"/>
      <c r="B71" s="174"/>
      <c r="C71" s="175"/>
      <c r="D71" s="175"/>
      <c r="E71" s="19" t="s">
        <v>78</v>
      </c>
      <c r="F71" s="19" t="s">
        <v>90</v>
      </c>
      <c r="G71" s="19" t="s">
        <v>99</v>
      </c>
      <c r="H71" s="19" t="s">
        <v>71</v>
      </c>
      <c r="I71" s="2">
        <v>0</v>
      </c>
      <c r="J71" s="2">
        <v>0</v>
      </c>
      <c r="K71" s="2">
        <v>0</v>
      </c>
    </row>
    <row r="72" spans="1:11" ht="16.5" customHeight="1">
      <c r="A72" s="5"/>
      <c r="B72" s="174"/>
      <c r="C72" s="175"/>
      <c r="D72" s="175"/>
      <c r="E72" s="19" t="s">
        <v>78</v>
      </c>
      <c r="F72" s="19" t="s">
        <v>90</v>
      </c>
      <c r="G72" s="19" t="s">
        <v>99</v>
      </c>
      <c r="H72" s="19" t="s">
        <v>72</v>
      </c>
      <c r="I72" s="2">
        <v>0</v>
      </c>
      <c r="J72" s="2">
        <v>0</v>
      </c>
      <c r="K72" s="2">
        <v>0</v>
      </c>
    </row>
    <row r="73" spans="1:11" ht="16.5" customHeight="1">
      <c r="A73" s="5"/>
      <c r="B73" s="174"/>
      <c r="C73" s="175"/>
      <c r="D73" s="175"/>
      <c r="E73" s="19" t="s">
        <v>78</v>
      </c>
      <c r="F73" s="19" t="s">
        <v>90</v>
      </c>
      <c r="G73" s="19" t="s">
        <v>99</v>
      </c>
      <c r="H73" s="19" t="s">
        <v>73</v>
      </c>
      <c r="I73" s="2">
        <v>67</v>
      </c>
      <c r="J73" s="2">
        <f>I73</f>
        <v>67</v>
      </c>
      <c r="K73" s="2">
        <f>I73</f>
        <v>67</v>
      </c>
    </row>
    <row r="74" spans="1:11" ht="16.5" customHeight="1">
      <c r="A74" s="30"/>
      <c r="B74" s="112"/>
      <c r="C74" s="113"/>
      <c r="D74" s="113"/>
      <c r="E74" s="19" t="s">
        <v>78</v>
      </c>
      <c r="F74" s="19" t="s">
        <v>90</v>
      </c>
      <c r="G74" s="19" t="s">
        <v>99</v>
      </c>
      <c r="H74" s="19" t="s">
        <v>226</v>
      </c>
      <c r="I74" s="2"/>
      <c r="J74" s="2"/>
      <c r="K74" s="2"/>
    </row>
    <row r="75" spans="1:11" ht="16.5" customHeight="1">
      <c r="A75" s="4" t="s">
        <v>25</v>
      </c>
      <c r="B75" s="173" t="s">
        <v>82</v>
      </c>
      <c r="C75" s="173" t="s">
        <v>89</v>
      </c>
      <c r="D75" s="173" t="s">
        <v>218</v>
      </c>
      <c r="E75" s="19" t="s">
        <v>78</v>
      </c>
      <c r="F75" s="19" t="s">
        <v>90</v>
      </c>
      <c r="G75" s="19" t="s">
        <v>91</v>
      </c>
      <c r="H75" s="19"/>
      <c r="I75" s="2">
        <v>0</v>
      </c>
      <c r="J75" s="2">
        <v>0</v>
      </c>
      <c r="K75" s="2">
        <v>0</v>
      </c>
    </row>
    <row r="76" spans="1:11" ht="16.5" customHeight="1">
      <c r="A76" s="5"/>
      <c r="B76" s="174"/>
      <c r="C76" s="175"/>
      <c r="D76" s="175"/>
      <c r="E76" s="19" t="s">
        <v>78</v>
      </c>
      <c r="F76" s="19" t="s">
        <v>90</v>
      </c>
      <c r="G76" s="19" t="s">
        <v>95</v>
      </c>
      <c r="H76" s="19" t="s">
        <v>71</v>
      </c>
      <c r="I76" s="2">
        <v>0</v>
      </c>
      <c r="J76" s="2">
        <v>0</v>
      </c>
      <c r="K76" s="2">
        <v>0</v>
      </c>
    </row>
    <row r="77" spans="1:11" ht="16.5" customHeight="1">
      <c r="A77" s="5"/>
      <c r="B77" s="174"/>
      <c r="C77" s="175"/>
      <c r="D77" s="175"/>
      <c r="E77" s="19"/>
      <c r="F77" s="19"/>
      <c r="G77" s="19"/>
      <c r="H77" s="19"/>
      <c r="I77" s="2"/>
      <c r="J77" s="2"/>
      <c r="K77" s="2"/>
    </row>
    <row r="78" spans="1:11" ht="16.5" customHeight="1">
      <c r="A78" s="5"/>
      <c r="B78" s="185"/>
      <c r="C78" s="175"/>
      <c r="D78" s="175"/>
      <c r="E78" s="19"/>
      <c r="F78" s="19"/>
      <c r="G78" s="19"/>
      <c r="H78" s="19"/>
      <c r="I78" s="2"/>
      <c r="J78" s="2"/>
      <c r="K78" s="2"/>
    </row>
    <row r="79" spans="1:11" ht="14.25" customHeight="1">
      <c r="A79" s="22" t="s">
        <v>92</v>
      </c>
      <c r="B79" s="170" t="s">
        <v>100</v>
      </c>
      <c r="C79" s="170" t="s">
        <v>93</v>
      </c>
      <c r="D79" s="170" t="s">
        <v>218</v>
      </c>
      <c r="E79" s="19" t="s">
        <v>78</v>
      </c>
      <c r="F79" s="23" t="s">
        <v>90</v>
      </c>
      <c r="G79" s="19" t="s">
        <v>94</v>
      </c>
      <c r="H79" s="24" t="s">
        <v>230</v>
      </c>
      <c r="I79" s="25">
        <v>67</v>
      </c>
      <c r="J79" s="25">
        <v>67</v>
      </c>
      <c r="K79" s="25">
        <v>67</v>
      </c>
    </row>
    <row r="80" spans="1:11" ht="17.25" customHeight="1">
      <c r="A80" s="7"/>
      <c r="B80" s="171"/>
      <c r="C80" s="171"/>
      <c r="D80" s="171"/>
      <c r="E80" s="19" t="s">
        <v>78</v>
      </c>
      <c r="F80" s="23" t="s">
        <v>90</v>
      </c>
      <c r="G80" s="19" t="s">
        <v>96</v>
      </c>
      <c r="H80" s="26">
        <v>200</v>
      </c>
      <c r="I80" s="27">
        <v>0</v>
      </c>
      <c r="J80" s="27">
        <v>0</v>
      </c>
      <c r="K80" s="27">
        <v>0</v>
      </c>
    </row>
    <row r="81" spans="1:11" ht="16.5" customHeight="1">
      <c r="A81" s="7"/>
      <c r="B81" s="171"/>
      <c r="C81" s="171"/>
      <c r="D81" s="171"/>
      <c r="E81" s="19" t="s">
        <v>78</v>
      </c>
      <c r="F81" s="23" t="s">
        <v>90</v>
      </c>
      <c r="G81" s="19" t="s">
        <v>96</v>
      </c>
      <c r="H81" s="26">
        <v>800</v>
      </c>
      <c r="I81" s="27">
        <v>67</v>
      </c>
      <c r="J81" s="27">
        <v>67</v>
      </c>
      <c r="K81" s="27">
        <v>67</v>
      </c>
    </row>
    <row r="82" spans="1:11" ht="18" customHeight="1">
      <c r="A82" s="28"/>
      <c r="B82" s="172"/>
      <c r="C82" s="172"/>
      <c r="D82" s="172"/>
      <c r="E82" s="19"/>
      <c r="F82" s="24"/>
      <c r="G82" s="24"/>
      <c r="H82" s="24"/>
      <c r="I82" s="27"/>
      <c r="J82" s="27"/>
      <c r="K82" s="27"/>
    </row>
    <row r="83" spans="1:11" ht="16.5" customHeight="1">
      <c r="A83" s="29" t="s">
        <v>26</v>
      </c>
      <c r="B83" s="173" t="s">
        <v>97</v>
      </c>
      <c r="C83" s="173" t="s">
        <v>28</v>
      </c>
      <c r="D83" s="173" t="s">
        <v>218</v>
      </c>
      <c r="E83" s="19" t="s">
        <v>78</v>
      </c>
      <c r="F83" s="19" t="s">
        <v>116</v>
      </c>
      <c r="G83" s="19" t="s">
        <v>109</v>
      </c>
      <c r="H83" s="19"/>
      <c r="I83" s="133">
        <f>I87+I95+I98</f>
        <v>106</v>
      </c>
      <c r="J83" s="133">
        <f>I83</f>
        <v>106</v>
      </c>
      <c r="K83" s="133">
        <f>J83</f>
        <v>106</v>
      </c>
    </row>
    <row r="84" spans="1:11" ht="16.5" customHeight="1">
      <c r="A84" s="5"/>
      <c r="B84" s="174"/>
      <c r="C84" s="174"/>
      <c r="D84" s="174"/>
      <c r="E84" s="19" t="s">
        <v>78</v>
      </c>
      <c r="F84" s="19" t="s">
        <v>116</v>
      </c>
      <c r="G84" s="19" t="s">
        <v>109</v>
      </c>
      <c r="H84" s="19" t="s">
        <v>73</v>
      </c>
      <c r="I84" s="2">
        <f>I83</f>
        <v>106</v>
      </c>
      <c r="J84" s="2">
        <f>J83</f>
        <v>106</v>
      </c>
      <c r="K84" s="2">
        <f>K83</f>
        <v>106</v>
      </c>
    </row>
    <row r="85" spans="1:11" ht="16.5" customHeight="1">
      <c r="A85" s="5"/>
      <c r="B85" s="174"/>
      <c r="C85" s="174"/>
      <c r="D85" s="174"/>
      <c r="E85" s="19" t="s">
        <v>78</v>
      </c>
      <c r="F85" s="19" t="s">
        <v>116</v>
      </c>
      <c r="G85" s="19" t="s">
        <v>109</v>
      </c>
      <c r="H85" s="19" t="s">
        <v>114</v>
      </c>
      <c r="I85" s="2">
        <f>I96</f>
        <v>1</v>
      </c>
      <c r="J85" s="2">
        <f>J96</f>
        <v>1</v>
      </c>
      <c r="K85" s="2">
        <f>K95</f>
        <v>1</v>
      </c>
    </row>
    <row r="86" spans="1:11" ht="16.5" customHeight="1">
      <c r="A86" s="30"/>
      <c r="B86" s="112"/>
      <c r="C86" s="112"/>
      <c r="D86" s="112"/>
      <c r="E86" s="19" t="s">
        <v>78</v>
      </c>
      <c r="F86" s="19" t="s">
        <v>116</v>
      </c>
      <c r="G86" s="19" t="s">
        <v>109</v>
      </c>
      <c r="H86" s="19" t="s">
        <v>226</v>
      </c>
      <c r="I86" s="2">
        <v>103</v>
      </c>
      <c r="J86" s="2">
        <f>I86</f>
        <v>103</v>
      </c>
      <c r="K86" s="2">
        <f>J86</f>
        <v>103</v>
      </c>
    </row>
    <row r="87" spans="1:11" ht="16.5" customHeight="1">
      <c r="A87" s="4" t="s">
        <v>27</v>
      </c>
      <c r="B87" s="173" t="s">
        <v>82</v>
      </c>
      <c r="C87" s="173" t="s">
        <v>222</v>
      </c>
      <c r="D87" s="173" t="s">
        <v>218</v>
      </c>
      <c r="E87" s="19" t="s">
        <v>78</v>
      </c>
      <c r="F87" s="19" t="s">
        <v>101</v>
      </c>
      <c r="G87" s="19" t="s">
        <v>103</v>
      </c>
      <c r="H87" s="19"/>
      <c r="I87" s="2">
        <v>2</v>
      </c>
      <c r="J87" s="2">
        <v>2</v>
      </c>
      <c r="K87" s="2">
        <v>2</v>
      </c>
    </row>
    <row r="88" spans="1:11" ht="16.5" customHeight="1">
      <c r="A88" s="5"/>
      <c r="B88" s="174"/>
      <c r="C88" s="174"/>
      <c r="D88" s="174"/>
      <c r="E88" s="19" t="s">
        <v>78</v>
      </c>
      <c r="F88" s="19" t="s">
        <v>101</v>
      </c>
      <c r="G88" s="19" t="s">
        <v>102</v>
      </c>
      <c r="H88" s="19" t="s">
        <v>73</v>
      </c>
      <c r="I88" s="2">
        <v>2</v>
      </c>
      <c r="J88" s="2">
        <v>2</v>
      </c>
      <c r="K88" s="2">
        <v>2</v>
      </c>
    </row>
    <row r="89" spans="1:11" ht="16.5" customHeight="1">
      <c r="A89" s="5"/>
      <c r="B89" s="174"/>
      <c r="C89" s="174"/>
      <c r="D89" s="174"/>
      <c r="E89" s="19"/>
      <c r="F89" s="19"/>
      <c r="G89" s="19"/>
      <c r="H89" s="19"/>
      <c r="I89" s="2"/>
      <c r="J89" s="2"/>
      <c r="K89" s="2"/>
    </row>
    <row r="90" spans="1:11" ht="16.5" customHeight="1">
      <c r="A90" s="5"/>
      <c r="B90" s="174"/>
      <c r="C90" s="174"/>
      <c r="D90" s="174"/>
      <c r="E90" s="19"/>
      <c r="F90" s="19"/>
      <c r="G90" s="19"/>
      <c r="H90" s="19"/>
      <c r="I90" s="2"/>
      <c r="J90" s="2"/>
      <c r="K90" s="2"/>
    </row>
    <row r="91" spans="1:11" ht="16.5" customHeight="1">
      <c r="A91" s="5"/>
      <c r="B91" s="174"/>
      <c r="C91" s="174"/>
      <c r="D91" s="174"/>
      <c r="E91" s="19"/>
      <c r="F91" s="19"/>
      <c r="G91" s="19"/>
      <c r="H91" s="19"/>
      <c r="I91" s="2"/>
      <c r="J91" s="2"/>
      <c r="K91" s="2"/>
    </row>
    <row r="92" spans="1:11" ht="16.5" customHeight="1">
      <c r="A92" s="5"/>
      <c r="B92" s="174"/>
      <c r="C92" s="174"/>
      <c r="D92" s="174"/>
      <c r="E92" s="19"/>
      <c r="F92" s="19"/>
      <c r="G92" s="19"/>
      <c r="H92" s="19"/>
      <c r="I92" s="2"/>
      <c r="J92" s="2"/>
      <c r="K92" s="2"/>
    </row>
    <row r="93" spans="1:11" ht="16.5" customHeight="1">
      <c r="A93" s="5"/>
      <c r="B93" s="174"/>
      <c r="C93" s="174"/>
      <c r="D93" s="174"/>
      <c r="E93" s="19"/>
      <c r="F93" s="19"/>
      <c r="G93" s="19"/>
      <c r="H93" s="19"/>
      <c r="I93" s="2"/>
      <c r="J93" s="2"/>
      <c r="K93" s="2"/>
    </row>
    <row r="94" spans="1:11" ht="76.5" customHeight="1">
      <c r="A94" s="6"/>
      <c r="B94" s="185"/>
      <c r="C94" s="185"/>
      <c r="D94" s="185"/>
      <c r="E94" s="19"/>
      <c r="F94" s="19"/>
      <c r="G94" s="19"/>
      <c r="H94" s="19"/>
      <c r="I94" s="2"/>
      <c r="J94" s="2"/>
      <c r="K94" s="2"/>
    </row>
    <row r="95" spans="1:11" ht="18" customHeight="1">
      <c r="A95" s="7" t="s">
        <v>110</v>
      </c>
      <c r="B95" s="170" t="s">
        <v>100</v>
      </c>
      <c r="C95" s="170" t="s">
        <v>111</v>
      </c>
      <c r="D95" s="170" t="s">
        <v>218</v>
      </c>
      <c r="E95" s="19" t="s">
        <v>78</v>
      </c>
      <c r="F95" s="19" t="s">
        <v>113</v>
      </c>
      <c r="G95" s="19" t="s">
        <v>112</v>
      </c>
      <c r="H95" s="19"/>
      <c r="I95" s="2">
        <v>1</v>
      </c>
      <c r="J95" s="2">
        <v>1</v>
      </c>
      <c r="K95" s="2">
        <v>1</v>
      </c>
    </row>
    <row r="96" spans="1:11" ht="19.5" customHeight="1">
      <c r="A96" s="7"/>
      <c r="B96" s="171"/>
      <c r="C96" s="171"/>
      <c r="D96" s="171"/>
      <c r="E96" s="19" t="s">
        <v>78</v>
      </c>
      <c r="F96" s="19" t="s">
        <v>113</v>
      </c>
      <c r="G96" s="19" t="s">
        <v>115</v>
      </c>
      <c r="H96" s="19" t="s">
        <v>114</v>
      </c>
      <c r="I96" s="2">
        <v>1</v>
      </c>
      <c r="J96" s="2">
        <v>1</v>
      </c>
      <c r="K96" s="2">
        <v>1</v>
      </c>
    </row>
    <row r="97" spans="1:11" ht="18.75" customHeight="1">
      <c r="A97" s="7"/>
      <c r="B97" s="172"/>
      <c r="C97" s="172"/>
      <c r="D97" s="172"/>
      <c r="E97" s="19"/>
      <c r="F97" s="19"/>
      <c r="G97" s="19"/>
      <c r="H97" s="19"/>
      <c r="I97" s="2"/>
      <c r="J97" s="2"/>
      <c r="K97" s="2"/>
    </row>
    <row r="98" spans="1:11" ht="18.75" customHeight="1">
      <c r="A98" s="200" t="s">
        <v>223</v>
      </c>
      <c r="B98" s="170" t="s">
        <v>124</v>
      </c>
      <c r="C98" s="170" t="s">
        <v>224</v>
      </c>
      <c r="D98" s="170" t="s">
        <v>218</v>
      </c>
      <c r="E98" s="19" t="s">
        <v>78</v>
      </c>
      <c r="F98" s="19" t="s">
        <v>84</v>
      </c>
      <c r="G98" s="19" t="s">
        <v>225</v>
      </c>
      <c r="H98" s="19"/>
      <c r="I98" s="2">
        <f>I99</f>
        <v>103</v>
      </c>
      <c r="J98" s="2">
        <f>J99</f>
        <v>103</v>
      </c>
      <c r="K98" s="2">
        <f>K99</f>
        <v>103</v>
      </c>
    </row>
    <row r="99" spans="1:11" ht="18.75" customHeight="1">
      <c r="A99" s="201"/>
      <c r="B99" s="171"/>
      <c r="C99" s="171"/>
      <c r="D99" s="171"/>
      <c r="E99" s="19" t="s">
        <v>78</v>
      </c>
      <c r="F99" s="19" t="s">
        <v>84</v>
      </c>
      <c r="G99" s="19" t="s">
        <v>225</v>
      </c>
      <c r="H99" s="19" t="s">
        <v>226</v>
      </c>
      <c r="I99" s="2">
        <v>103</v>
      </c>
      <c r="J99" s="2">
        <v>103</v>
      </c>
      <c r="K99" s="2">
        <v>103</v>
      </c>
    </row>
    <row r="100" spans="1:11" ht="18.75" customHeight="1">
      <c r="A100" s="201"/>
      <c r="B100" s="171"/>
      <c r="C100" s="171"/>
      <c r="D100" s="171"/>
      <c r="E100" s="19"/>
      <c r="F100" s="19"/>
      <c r="G100" s="19"/>
      <c r="H100" s="19"/>
      <c r="I100" s="2"/>
      <c r="J100" s="2"/>
      <c r="K100" s="2"/>
    </row>
    <row r="101" spans="1:11" ht="73.5" customHeight="1">
      <c r="A101" s="202"/>
      <c r="B101" s="172"/>
      <c r="C101" s="172"/>
      <c r="D101" s="172"/>
      <c r="E101" s="19"/>
      <c r="F101" s="19"/>
      <c r="G101" s="19"/>
      <c r="H101" s="19"/>
      <c r="I101" s="2"/>
      <c r="J101" s="2"/>
      <c r="K101" s="2"/>
    </row>
    <row r="102" spans="1:11" ht="16.5" customHeight="1">
      <c r="A102" s="4" t="s">
        <v>29</v>
      </c>
      <c r="B102" s="173" t="s">
        <v>104</v>
      </c>
      <c r="C102" s="170" t="s">
        <v>31</v>
      </c>
      <c r="D102" s="170" t="s">
        <v>218</v>
      </c>
      <c r="E102" s="19" t="s">
        <v>78</v>
      </c>
      <c r="F102" s="19"/>
      <c r="G102" s="19" t="s">
        <v>117</v>
      </c>
      <c r="H102" s="19"/>
      <c r="I102" s="133">
        <f>I103</f>
        <v>230</v>
      </c>
      <c r="J102" s="133">
        <f>J103</f>
        <v>230</v>
      </c>
      <c r="K102" s="133">
        <f>K103</f>
        <v>230</v>
      </c>
    </row>
    <row r="103" spans="1:11" ht="16.5" customHeight="1">
      <c r="A103" s="5"/>
      <c r="B103" s="174"/>
      <c r="C103" s="171"/>
      <c r="D103" s="171"/>
      <c r="E103" s="19" t="s">
        <v>78</v>
      </c>
      <c r="F103" s="19" t="s">
        <v>116</v>
      </c>
      <c r="G103" s="19" t="s">
        <v>117</v>
      </c>
      <c r="H103" s="19" t="s">
        <v>72</v>
      </c>
      <c r="I103" s="2">
        <f>I109+I112</f>
        <v>230</v>
      </c>
      <c r="J103" s="2">
        <f>J109+J112</f>
        <v>230</v>
      </c>
      <c r="K103" s="2">
        <f>K109+K112</f>
        <v>230</v>
      </c>
    </row>
    <row r="104" spans="1:11" ht="16.5" customHeight="1">
      <c r="A104" s="5"/>
      <c r="B104" s="174"/>
      <c r="C104" s="171"/>
      <c r="D104" s="171"/>
      <c r="E104" s="19" t="s">
        <v>78</v>
      </c>
      <c r="F104" s="19" t="s">
        <v>116</v>
      </c>
      <c r="G104" s="19" t="s">
        <v>117</v>
      </c>
      <c r="H104" s="19" t="s">
        <v>129</v>
      </c>
      <c r="I104" s="2">
        <v>0</v>
      </c>
      <c r="J104" s="2">
        <v>0</v>
      </c>
      <c r="K104" s="2">
        <v>0</v>
      </c>
    </row>
    <row r="105" spans="1:11" ht="16.5" customHeight="1">
      <c r="A105" s="5"/>
      <c r="B105" s="174"/>
      <c r="C105" s="171"/>
      <c r="D105" s="171"/>
      <c r="E105" s="19"/>
      <c r="F105" s="19" t="s">
        <v>116</v>
      </c>
      <c r="G105" s="19"/>
      <c r="H105" s="19"/>
      <c r="I105" s="2"/>
      <c r="J105" s="2"/>
      <c r="K105" s="2"/>
    </row>
    <row r="106" spans="1:11" ht="16.5" customHeight="1">
      <c r="A106" s="5"/>
      <c r="B106" s="174"/>
      <c r="C106" s="171"/>
      <c r="D106" s="171"/>
      <c r="E106" s="19"/>
      <c r="F106" s="19"/>
      <c r="G106" s="19"/>
      <c r="H106" s="19"/>
      <c r="I106" s="2"/>
      <c r="J106" s="2"/>
      <c r="K106" s="2"/>
    </row>
    <row r="107" spans="1:11" ht="20.25" customHeight="1">
      <c r="A107" s="6"/>
      <c r="B107" s="174"/>
      <c r="C107" s="172"/>
      <c r="D107" s="171"/>
      <c r="E107" s="19"/>
      <c r="F107" s="19"/>
      <c r="G107" s="19"/>
      <c r="H107" s="19"/>
      <c r="I107" s="2"/>
      <c r="J107" s="2"/>
      <c r="K107" s="2"/>
    </row>
    <row r="108" spans="1:11" ht="16.5" customHeight="1">
      <c r="A108" s="4" t="s">
        <v>30</v>
      </c>
      <c r="B108" s="173" t="s">
        <v>82</v>
      </c>
      <c r="C108" s="170" t="s">
        <v>105</v>
      </c>
      <c r="D108" s="170" t="s">
        <v>218</v>
      </c>
      <c r="E108" s="19" t="s">
        <v>78</v>
      </c>
      <c r="F108" s="19"/>
      <c r="G108" s="19" t="s">
        <v>107</v>
      </c>
      <c r="H108" s="19"/>
      <c r="I108" s="2">
        <v>10</v>
      </c>
      <c r="J108" s="2">
        <v>10</v>
      </c>
      <c r="K108" s="2">
        <v>10</v>
      </c>
    </row>
    <row r="109" spans="1:11" ht="16.5" customHeight="1">
      <c r="A109" s="5"/>
      <c r="B109" s="174"/>
      <c r="C109" s="171"/>
      <c r="D109" s="171"/>
      <c r="E109" s="19" t="s">
        <v>78</v>
      </c>
      <c r="F109" s="19" t="s">
        <v>106</v>
      </c>
      <c r="G109" s="19" t="s">
        <v>108</v>
      </c>
      <c r="H109" s="19" t="s">
        <v>72</v>
      </c>
      <c r="I109" s="2">
        <v>10</v>
      </c>
      <c r="J109" s="2">
        <v>10</v>
      </c>
      <c r="K109" s="2">
        <v>10</v>
      </c>
    </row>
    <row r="110" spans="1:11" ht="20.25" customHeight="1">
      <c r="A110" s="30"/>
      <c r="B110" s="174"/>
      <c r="C110" s="171"/>
      <c r="D110" s="171"/>
      <c r="E110" s="31"/>
      <c r="F110" s="19" t="s">
        <v>106</v>
      </c>
      <c r="G110" s="31"/>
      <c r="H110" s="31"/>
      <c r="I110" s="20"/>
      <c r="J110" s="20"/>
      <c r="K110" s="20"/>
    </row>
    <row r="111" spans="1:11" ht="16.5" customHeight="1">
      <c r="A111" s="22" t="s">
        <v>118</v>
      </c>
      <c r="B111" s="170" t="s">
        <v>100</v>
      </c>
      <c r="C111" s="170" t="s">
        <v>119</v>
      </c>
      <c r="D111" s="170" t="s">
        <v>218</v>
      </c>
      <c r="E111" s="19" t="s">
        <v>78</v>
      </c>
      <c r="F111" s="31"/>
      <c r="G111" s="19" t="s">
        <v>121</v>
      </c>
      <c r="H111" s="19"/>
      <c r="I111" s="20">
        <v>220</v>
      </c>
      <c r="J111" s="20">
        <v>220</v>
      </c>
      <c r="K111" s="20">
        <v>220</v>
      </c>
    </row>
    <row r="112" spans="1:11" ht="24.75" customHeight="1">
      <c r="A112" s="7"/>
      <c r="B112" s="171"/>
      <c r="C112" s="171"/>
      <c r="D112" s="172"/>
      <c r="E112" s="19" t="s">
        <v>78</v>
      </c>
      <c r="F112" s="19" t="s">
        <v>120</v>
      </c>
      <c r="G112" s="19" t="s">
        <v>122</v>
      </c>
      <c r="H112" s="19" t="s">
        <v>72</v>
      </c>
      <c r="I112" s="20">
        <v>220</v>
      </c>
      <c r="J112" s="20">
        <v>220</v>
      </c>
      <c r="K112" s="20">
        <v>220</v>
      </c>
    </row>
    <row r="113" spans="1:11" ht="16.5" customHeight="1">
      <c r="A113" s="22" t="s">
        <v>123</v>
      </c>
      <c r="B113" s="170" t="s">
        <v>124</v>
      </c>
      <c r="C113" s="170" t="s">
        <v>125</v>
      </c>
      <c r="D113" s="170" t="s">
        <v>218</v>
      </c>
      <c r="E113" s="19" t="s">
        <v>78</v>
      </c>
      <c r="F113" s="19" t="s">
        <v>120</v>
      </c>
      <c r="G113" s="19" t="s">
        <v>126</v>
      </c>
      <c r="H113" s="19"/>
      <c r="I113" s="2">
        <v>0</v>
      </c>
      <c r="J113" s="2">
        <v>0</v>
      </c>
      <c r="K113" s="2">
        <v>0</v>
      </c>
    </row>
    <row r="114" spans="1:11" ht="16.5" customHeight="1">
      <c r="A114" s="7"/>
      <c r="B114" s="171"/>
      <c r="C114" s="171"/>
      <c r="D114" s="171"/>
      <c r="E114" s="32" t="s">
        <v>78</v>
      </c>
      <c r="F114" s="19" t="s">
        <v>127</v>
      </c>
      <c r="G114" s="32" t="s">
        <v>128</v>
      </c>
      <c r="H114" s="32" t="s">
        <v>129</v>
      </c>
      <c r="I114" s="2">
        <v>0</v>
      </c>
      <c r="J114" s="2">
        <v>0</v>
      </c>
      <c r="K114" s="2">
        <v>0</v>
      </c>
    </row>
    <row r="115" spans="1:11" ht="60.75" customHeight="1">
      <c r="A115" s="28"/>
      <c r="B115" s="172"/>
      <c r="C115" s="172"/>
      <c r="D115" s="172"/>
      <c r="E115" s="32"/>
      <c r="F115" s="32" t="s">
        <v>127</v>
      </c>
      <c r="G115" s="32"/>
      <c r="H115" s="32"/>
      <c r="I115" s="2"/>
      <c r="J115" s="2"/>
      <c r="K115" s="2"/>
    </row>
    <row r="116" spans="1:11" ht="60.75" customHeight="1">
      <c r="A116" s="152" t="s">
        <v>32</v>
      </c>
      <c r="B116" s="61" t="s">
        <v>253</v>
      </c>
      <c r="C116" s="61" t="s">
        <v>251</v>
      </c>
      <c r="D116" s="61" t="s">
        <v>218</v>
      </c>
      <c r="E116" s="19" t="s">
        <v>78</v>
      </c>
      <c r="F116" s="19" t="s">
        <v>254</v>
      </c>
      <c r="G116" s="19" t="s">
        <v>133</v>
      </c>
      <c r="H116" s="19"/>
      <c r="I116" s="133">
        <f>I117</f>
        <v>731</v>
      </c>
      <c r="J116" s="133"/>
      <c r="K116" s="133"/>
    </row>
    <row r="117" spans="1:11" ht="70.5" customHeight="1">
      <c r="A117" s="152" t="s">
        <v>33</v>
      </c>
      <c r="B117" s="61" t="s">
        <v>82</v>
      </c>
      <c r="C117" s="61" t="s">
        <v>252</v>
      </c>
      <c r="D117" s="61" t="s">
        <v>218</v>
      </c>
      <c r="E117" s="19" t="s">
        <v>78</v>
      </c>
      <c r="F117" s="19" t="s">
        <v>254</v>
      </c>
      <c r="G117" s="19" t="s">
        <v>255</v>
      </c>
      <c r="H117" s="19" t="s">
        <v>131</v>
      </c>
      <c r="I117" s="2">
        <v>731</v>
      </c>
      <c r="J117" s="2"/>
      <c r="K117" s="2"/>
    </row>
    <row r="118" spans="1:11" ht="16.5" customHeight="1">
      <c r="A118" s="22" t="s">
        <v>32</v>
      </c>
      <c r="B118" s="173" t="s">
        <v>130</v>
      </c>
      <c r="C118" s="170" t="s">
        <v>36</v>
      </c>
      <c r="D118" s="170" t="s">
        <v>218</v>
      </c>
      <c r="E118" s="19" t="s">
        <v>78</v>
      </c>
      <c r="F118" s="19"/>
      <c r="G118" s="19" t="s">
        <v>133</v>
      </c>
      <c r="H118" s="33"/>
      <c r="I118" s="134">
        <f>I119+I120</f>
        <v>184.1</v>
      </c>
      <c r="J118" s="134">
        <f t="shared" ref="J118:K120" si="1">I118</f>
        <v>184.1</v>
      </c>
      <c r="K118" s="134">
        <f t="shared" si="1"/>
        <v>184.1</v>
      </c>
    </row>
    <row r="119" spans="1:11" ht="16.5" customHeight="1">
      <c r="A119" s="5"/>
      <c r="B119" s="174"/>
      <c r="C119" s="171"/>
      <c r="D119" s="171"/>
      <c r="E119" s="19" t="s">
        <v>78</v>
      </c>
      <c r="F119" s="19" t="s">
        <v>137</v>
      </c>
      <c r="G119" s="19" t="s">
        <v>133</v>
      </c>
      <c r="H119" s="36" t="s">
        <v>71</v>
      </c>
      <c r="I119" s="35">
        <v>168</v>
      </c>
      <c r="J119" s="35">
        <f t="shared" si="1"/>
        <v>168</v>
      </c>
      <c r="K119" s="35">
        <f t="shared" si="1"/>
        <v>168</v>
      </c>
    </row>
    <row r="120" spans="1:11" ht="16.5" customHeight="1">
      <c r="A120" s="5"/>
      <c r="B120" s="174"/>
      <c r="C120" s="171"/>
      <c r="D120" s="171"/>
      <c r="E120" s="19" t="s">
        <v>78</v>
      </c>
      <c r="F120" s="19" t="s">
        <v>137</v>
      </c>
      <c r="G120" s="19" t="s">
        <v>133</v>
      </c>
      <c r="H120" s="36" t="s">
        <v>72</v>
      </c>
      <c r="I120" s="35">
        <v>16.100000000000001</v>
      </c>
      <c r="J120" s="35">
        <f t="shared" si="1"/>
        <v>16.100000000000001</v>
      </c>
      <c r="K120" s="35">
        <f t="shared" si="1"/>
        <v>16.100000000000001</v>
      </c>
    </row>
    <row r="121" spans="1:11" ht="16.5" customHeight="1">
      <c r="A121" s="5"/>
      <c r="B121" s="174"/>
      <c r="C121" s="171"/>
      <c r="D121" s="171"/>
      <c r="E121" s="19"/>
      <c r="F121" s="19" t="s">
        <v>137</v>
      </c>
      <c r="G121" s="19"/>
      <c r="H121" s="19"/>
      <c r="I121" s="2"/>
      <c r="J121" s="2"/>
      <c r="K121" s="2"/>
    </row>
    <row r="122" spans="1:11" ht="16.5" customHeight="1">
      <c r="A122" s="5"/>
      <c r="B122" s="174"/>
      <c r="C122" s="171"/>
      <c r="D122" s="171"/>
      <c r="E122" s="19"/>
      <c r="F122" s="19"/>
      <c r="G122" s="19"/>
      <c r="H122" s="19"/>
      <c r="I122" s="2"/>
      <c r="J122" s="2"/>
      <c r="K122" s="2"/>
    </row>
    <row r="123" spans="1:11" ht="16.5" customHeight="1">
      <c r="A123" s="6"/>
      <c r="B123" s="174"/>
      <c r="C123" s="171"/>
      <c r="D123" s="171"/>
      <c r="E123" s="19"/>
      <c r="F123" s="19"/>
      <c r="G123" s="19"/>
      <c r="H123" s="19"/>
      <c r="I123" s="2"/>
      <c r="J123" s="2"/>
      <c r="K123" s="2"/>
    </row>
    <row r="124" spans="1:11" ht="16.5" customHeight="1">
      <c r="A124" s="22" t="s">
        <v>33</v>
      </c>
      <c r="B124" s="173" t="s">
        <v>6</v>
      </c>
      <c r="C124" s="170" t="s">
        <v>136</v>
      </c>
      <c r="D124" s="170" t="s">
        <v>218</v>
      </c>
      <c r="E124" s="19" t="s">
        <v>78</v>
      </c>
      <c r="F124" s="19"/>
      <c r="G124" s="19" t="s">
        <v>139</v>
      </c>
      <c r="H124" s="33"/>
      <c r="I124" s="35">
        <f>I125+I126</f>
        <v>184.1</v>
      </c>
      <c r="J124" s="35">
        <f>J125+J126</f>
        <v>184.1</v>
      </c>
      <c r="K124" s="114">
        <f>K125+K11</f>
        <v>168</v>
      </c>
    </row>
    <row r="125" spans="1:11" ht="16.5" customHeight="1">
      <c r="A125" s="5"/>
      <c r="B125" s="174"/>
      <c r="C125" s="171"/>
      <c r="D125" s="171"/>
      <c r="E125" s="19" t="s">
        <v>78</v>
      </c>
      <c r="F125" s="19" t="s">
        <v>137</v>
      </c>
      <c r="G125" s="19" t="s">
        <v>138</v>
      </c>
      <c r="H125" s="36" t="s">
        <v>71</v>
      </c>
      <c r="I125" s="35">
        <v>168</v>
      </c>
      <c r="J125" s="35">
        <f>I125</f>
        <v>168</v>
      </c>
      <c r="K125" s="35">
        <f>J125</f>
        <v>168</v>
      </c>
    </row>
    <row r="126" spans="1:11" ht="16.5" customHeight="1">
      <c r="A126" s="5"/>
      <c r="B126" s="174"/>
      <c r="C126" s="171"/>
      <c r="D126" s="171"/>
      <c r="E126" s="19" t="s">
        <v>78</v>
      </c>
      <c r="F126" s="19" t="s">
        <v>137</v>
      </c>
      <c r="G126" s="19" t="s">
        <v>138</v>
      </c>
      <c r="H126" s="36" t="s">
        <v>72</v>
      </c>
      <c r="I126" s="35">
        <v>16.100000000000001</v>
      </c>
      <c r="J126" s="35">
        <f>I126</f>
        <v>16.100000000000001</v>
      </c>
      <c r="K126" s="35">
        <f>J126</f>
        <v>16.100000000000001</v>
      </c>
    </row>
    <row r="127" spans="1:11" ht="16.5" customHeight="1">
      <c r="A127" s="5"/>
      <c r="B127" s="174"/>
      <c r="C127" s="171"/>
      <c r="D127" s="171"/>
      <c r="E127" s="19"/>
      <c r="F127" s="19" t="s">
        <v>137</v>
      </c>
      <c r="G127" s="19"/>
      <c r="H127" s="33"/>
      <c r="I127" s="34"/>
      <c r="J127" s="34"/>
      <c r="K127" s="34"/>
    </row>
    <row r="128" spans="1:11" ht="16.5" customHeight="1">
      <c r="A128" s="6"/>
      <c r="B128" s="174"/>
      <c r="C128" s="171"/>
      <c r="D128" s="172"/>
      <c r="E128" s="19"/>
      <c r="F128" s="19"/>
      <c r="G128" s="19"/>
      <c r="H128" s="33"/>
      <c r="I128" s="34"/>
      <c r="J128" s="34"/>
      <c r="K128" s="34"/>
    </row>
    <row r="129" spans="1:11" ht="16.5" customHeight="1">
      <c r="A129" s="203">
        <v>3</v>
      </c>
      <c r="B129" s="186" t="s">
        <v>63</v>
      </c>
      <c r="C129" s="186" t="s">
        <v>34</v>
      </c>
      <c r="D129" s="186" t="s">
        <v>218</v>
      </c>
      <c r="E129" s="37" t="s">
        <v>78</v>
      </c>
      <c r="F129" s="19"/>
      <c r="G129" s="37" t="s">
        <v>189</v>
      </c>
      <c r="H129" s="37"/>
      <c r="I129" s="38">
        <f>I132+I140+I146+I155+I161+I164+I172+I181</f>
        <v>4752</v>
      </c>
      <c r="J129" s="38">
        <f>I129</f>
        <v>4752</v>
      </c>
      <c r="K129" s="38">
        <f>K130</f>
        <v>4752</v>
      </c>
    </row>
    <row r="130" spans="1:11" ht="16.5" customHeight="1">
      <c r="A130" s="204"/>
      <c r="B130" s="187"/>
      <c r="C130" s="187"/>
      <c r="D130" s="187"/>
      <c r="E130" s="37" t="s">
        <v>78</v>
      </c>
      <c r="F130" s="37" t="s">
        <v>116</v>
      </c>
      <c r="G130" s="37" t="s">
        <v>191</v>
      </c>
      <c r="H130" s="37" t="s">
        <v>72</v>
      </c>
      <c r="I130" s="38">
        <f>I129</f>
        <v>4752</v>
      </c>
      <c r="J130" s="38">
        <f>I130</f>
        <v>4752</v>
      </c>
      <c r="K130" s="38">
        <f>J130</f>
        <v>4752</v>
      </c>
    </row>
    <row r="131" spans="1:11" ht="16.5" customHeight="1">
      <c r="A131" s="204"/>
      <c r="B131" s="187"/>
      <c r="C131" s="187"/>
      <c r="D131" s="187"/>
      <c r="E131" s="37"/>
      <c r="F131" s="37" t="s">
        <v>116</v>
      </c>
      <c r="G131" s="37"/>
      <c r="H131" s="37"/>
      <c r="I131" s="38"/>
      <c r="J131" s="38"/>
      <c r="K131" s="38"/>
    </row>
    <row r="132" spans="1:11" ht="16.5" customHeight="1">
      <c r="A132" s="39" t="s">
        <v>35</v>
      </c>
      <c r="B132" s="186" t="s">
        <v>144</v>
      </c>
      <c r="C132" s="203" t="s">
        <v>39</v>
      </c>
      <c r="D132" s="178" t="s">
        <v>218</v>
      </c>
      <c r="E132" s="37" t="s">
        <v>78</v>
      </c>
      <c r="F132" s="37"/>
      <c r="G132" s="37" t="s">
        <v>143</v>
      </c>
      <c r="H132" s="37"/>
      <c r="I132" s="38">
        <v>2319</v>
      </c>
      <c r="J132" s="38">
        <v>2319</v>
      </c>
      <c r="K132" s="38">
        <f>I132</f>
        <v>2319</v>
      </c>
    </row>
    <row r="133" spans="1:11" ht="16.5" customHeight="1">
      <c r="A133" s="40"/>
      <c r="B133" s="187"/>
      <c r="C133" s="204"/>
      <c r="D133" s="179"/>
      <c r="E133" s="37" t="s">
        <v>78</v>
      </c>
      <c r="F133" s="37" t="s">
        <v>142</v>
      </c>
      <c r="G133" s="37" t="s">
        <v>143</v>
      </c>
      <c r="H133" s="37" t="s">
        <v>72</v>
      </c>
      <c r="I133" s="38">
        <f>I132</f>
        <v>2319</v>
      </c>
      <c r="J133" s="38">
        <v>2319</v>
      </c>
      <c r="K133" s="38">
        <f>I133</f>
        <v>2319</v>
      </c>
    </row>
    <row r="134" spans="1:11" ht="16.5" customHeight="1">
      <c r="A134" s="41"/>
      <c r="B134" s="187"/>
      <c r="C134" s="204"/>
      <c r="D134" s="179"/>
      <c r="E134" s="37"/>
      <c r="F134" s="37" t="s">
        <v>142</v>
      </c>
      <c r="G134" s="37"/>
      <c r="H134" s="37"/>
      <c r="I134" s="38"/>
      <c r="J134" s="38"/>
      <c r="K134" s="38"/>
    </row>
    <row r="135" spans="1:11" ht="16.5" customHeight="1">
      <c r="A135" s="39" t="s">
        <v>152</v>
      </c>
      <c r="B135" s="186" t="s">
        <v>145</v>
      </c>
      <c r="C135" s="178" t="s">
        <v>146</v>
      </c>
      <c r="D135" s="178" t="s">
        <v>218</v>
      </c>
      <c r="E135" s="37" t="s">
        <v>78</v>
      </c>
      <c r="F135" s="37"/>
      <c r="G135" s="37" t="s">
        <v>147</v>
      </c>
      <c r="H135" s="37"/>
      <c r="I135" s="38">
        <f>I133</f>
        <v>2319</v>
      </c>
      <c r="J135" s="38">
        <f>I135</f>
        <v>2319</v>
      </c>
      <c r="K135" s="38">
        <f>I135</f>
        <v>2319</v>
      </c>
    </row>
    <row r="136" spans="1:11" ht="16.5" customHeight="1">
      <c r="A136" s="40"/>
      <c r="B136" s="187"/>
      <c r="C136" s="179"/>
      <c r="D136" s="179"/>
      <c r="E136" s="37" t="s">
        <v>78</v>
      </c>
      <c r="F136" s="37" t="s">
        <v>142</v>
      </c>
      <c r="G136" s="37" t="s">
        <v>148</v>
      </c>
      <c r="H136" s="37" t="s">
        <v>72</v>
      </c>
      <c r="I136" s="38">
        <f>I133</f>
        <v>2319</v>
      </c>
      <c r="J136" s="38">
        <f>I136</f>
        <v>2319</v>
      </c>
      <c r="K136" s="38">
        <f>I136</f>
        <v>2319</v>
      </c>
    </row>
    <row r="137" spans="1:11" ht="16.5" customHeight="1">
      <c r="A137" s="40"/>
      <c r="B137" s="187"/>
      <c r="C137" s="179"/>
      <c r="D137" s="179"/>
      <c r="E137" s="37"/>
      <c r="F137" s="37" t="s">
        <v>142</v>
      </c>
      <c r="G137" s="37"/>
      <c r="H137" s="37"/>
      <c r="I137" s="38"/>
      <c r="J137" s="38"/>
      <c r="K137" s="38"/>
    </row>
    <row r="138" spans="1:11" ht="16.5" customHeight="1">
      <c r="A138" s="40"/>
      <c r="B138" s="187"/>
      <c r="C138" s="179"/>
      <c r="D138" s="179"/>
      <c r="E138" s="37"/>
      <c r="F138" s="37"/>
      <c r="G138" s="37"/>
      <c r="H138" s="37"/>
      <c r="I138" s="38"/>
      <c r="J138" s="38"/>
      <c r="K138" s="38"/>
    </row>
    <row r="139" spans="1:11" ht="16.5" customHeight="1">
      <c r="A139" s="41"/>
      <c r="B139" s="187"/>
      <c r="C139" s="179"/>
      <c r="D139" s="179"/>
      <c r="E139" s="37"/>
      <c r="F139" s="37"/>
      <c r="G139" s="37"/>
      <c r="H139" s="37"/>
      <c r="I139" s="38"/>
      <c r="J139" s="38"/>
      <c r="K139" s="38"/>
    </row>
    <row r="140" spans="1:11" ht="16.5" customHeight="1">
      <c r="A140" s="39" t="s">
        <v>37</v>
      </c>
      <c r="B140" s="186" t="s">
        <v>151</v>
      </c>
      <c r="C140" s="178" t="s">
        <v>40</v>
      </c>
      <c r="D140" s="178" t="s">
        <v>218</v>
      </c>
      <c r="E140" s="37" t="s">
        <v>78</v>
      </c>
      <c r="F140" s="37"/>
      <c r="G140" s="37" t="s">
        <v>150</v>
      </c>
      <c r="H140" s="37"/>
      <c r="I140" s="38">
        <v>1200</v>
      </c>
      <c r="J140" s="38">
        <v>1200</v>
      </c>
      <c r="K140" s="38">
        <f>J140</f>
        <v>1200</v>
      </c>
    </row>
    <row r="141" spans="1:11" ht="16.5" customHeight="1">
      <c r="A141" s="40"/>
      <c r="B141" s="187"/>
      <c r="C141" s="179"/>
      <c r="D141" s="179"/>
      <c r="E141" s="37" t="s">
        <v>78</v>
      </c>
      <c r="F141" s="37" t="s">
        <v>149</v>
      </c>
      <c r="G141" s="37" t="s">
        <v>150</v>
      </c>
      <c r="H141" s="37" t="s">
        <v>72</v>
      </c>
      <c r="I141" s="38">
        <v>1200</v>
      </c>
      <c r="J141" s="38">
        <v>1200</v>
      </c>
      <c r="K141" s="38">
        <f>J141</f>
        <v>1200</v>
      </c>
    </row>
    <row r="142" spans="1:11" ht="16.5" customHeight="1">
      <c r="A142" s="41"/>
      <c r="B142" s="187"/>
      <c r="C142" s="179"/>
      <c r="D142" s="179"/>
      <c r="E142" s="37"/>
      <c r="F142" s="37" t="s">
        <v>149</v>
      </c>
      <c r="G142" s="37"/>
      <c r="H142" s="37"/>
      <c r="I142" s="38"/>
      <c r="J142" s="38"/>
      <c r="K142" s="38"/>
    </row>
    <row r="143" spans="1:11" ht="16.5" customHeight="1">
      <c r="A143" s="39" t="s">
        <v>38</v>
      </c>
      <c r="B143" s="186" t="s">
        <v>82</v>
      </c>
      <c r="C143" s="178" t="s">
        <v>153</v>
      </c>
      <c r="D143" s="178" t="s">
        <v>218</v>
      </c>
      <c r="E143" s="37" t="s">
        <v>78</v>
      </c>
      <c r="F143" s="37"/>
      <c r="G143" s="37" t="s">
        <v>158</v>
      </c>
      <c r="H143" s="37"/>
      <c r="I143" s="38">
        <f>I141</f>
        <v>1200</v>
      </c>
      <c r="J143" s="38">
        <f>I143</f>
        <v>1200</v>
      </c>
      <c r="K143" s="38">
        <f>J143</f>
        <v>1200</v>
      </c>
    </row>
    <row r="144" spans="1:11" ht="16.5" customHeight="1">
      <c r="A144" s="40"/>
      <c r="B144" s="187"/>
      <c r="C144" s="179"/>
      <c r="D144" s="179"/>
      <c r="E144" s="37" t="s">
        <v>78</v>
      </c>
      <c r="F144" s="37" t="s">
        <v>149</v>
      </c>
      <c r="G144" s="37" t="s">
        <v>155</v>
      </c>
      <c r="H144" s="37" t="s">
        <v>72</v>
      </c>
      <c r="I144" s="38">
        <f>I143</f>
        <v>1200</v>
      </c>
      <c r="J144" s="38">
        <f>I144</f>
        <v>1200</v>
      </c>
      <c r="K144" s="38">
        <f>J144</f>
        <v>1200</v>
      </c>
    </row>
    <row r="145" spans="1:11" ht="16.5" customHeight="1">
      <c r="A145" s="41"/>
      <c r="B145" s="187"/>
      <c r="C145" s="179"/>
      <c r="D145" s="179"/>
      <c r="E145" s="37" t="s">
        <v>78</v>
      </c>
      <c r="F145" s="37" t="s">
        <v>149</v>
      </c>
      <c r="G145" s="37" t="s">
        <v>156</v>
      </c>
      <c r="H145" s="37" t="s">
        <v>72</v>
      </c>
      <c r="I145" s="38"/>
      <c r="J145" s="38"/>
      <c r="K145" s="38"/>
    </row>
    <row r="146" spans="1:11" ht="16.5" customHeight="1">
      <c r="A146" s="39" t="s">
        <v>41</v>
      </c>
      <c r="B146" s="186" t="s">
        <v>88</v>
      </c>
      <c r="C146" s="178" t="s">
        <v>43</v>
      </c>
      <c r="D146" s="170" t="s">
        <v>218</v>
      </c>
      <c r="E146" s="37" t="s">
        <v>78</v>
      </c>
      <c r="F146" s="37" t="s">
        <v>149</v>
      </c>
      <c r="G146" s="37" t="s">
        <v>154</v>
      </c>
      <c r="H146" s="37"/>
      <c r="I146" s="38">
        <v>1013</v>
      </c>
      <c r="J146" s="38">
        <v>1013</v>
      </c>
      <c r="K146" s="38">
        <v>1013</v>
      </c>
    </row>
    <row r="147" spans="1:11" ht="21.75" customHeight="1">
      <c r="A147" s="41"/>
      <c r="B147" s="187"/>
      <c r="C147" s="179"/>
      <c r="D147" s="172"/>
      <c r="E147" s="37" t="s">
        <v>78</v>
      </c>
      <c r="F147" s="37" t="s">
        <v>149</v>
      </c>
      <c r="G147" s="37" t="s">
        <v>154</v>
      </c>
      <c r="H147" s="37" t="s">
        <v>72</v>
      </c>
      <c r="I147" s="38">
        <f>I146</f>
        <v>1013</v>
      </c>
      <c r="J147" s="38">
        <f t="shared" ref="J147:K149" si="2">I147</f>
        <v>1013</v>
      </c>
      <c r="K147" s="38">
        <f t="shared" si="2"/>
        <v>1013</v>
      </c>
    </row>
    <row r="148" spans="1:11" ht="16.5" customHeight="1">
      <c r="A148" s="39" t="s">
        <v>44</v>
      </c>
      <c r="B148" s="186" t="s">
        <v>6</v>
      </c>
      <c r="C148" s="178" t="s">
        <v>157</v>
      </c>
      <c r="D148" s="178" t="s">
        <v>218</v>
      </c>
      <c r="E148" s="37" t="s">
        <v>78</v>
      </c>
      <c r="F148" s="37" t="s">
        <v>149</v>
      </c>
      <c r="G148" s="37" t="s">
        <v>159</v>
      </c>
      <c r="H148" s="37"/>
      <c r="I148" s="38">
        <f>I149</f>
        <v>1013</v>
      </c>
      <c r="J148" s="38">
        <f t="shared" si="2"/>
        <v>1013</v>
      </c>
      <c r="K148" s="38">
        <f t="shared" si="2"/>
        <v>1013</v>
      </c>
    </row>
    <row r="149" spans="1:11" ht="16.5" customHeight="1">
      <c r="A149" s="40"/>
      <c r="B149" s="187"/>
      <c r="C149" s="179"/>
      <c r="D149" s="179"/>
      <c r="E149" s="37" t="s">
        <v>78</v>
      </c>
      <c r="F149" s="37" t="s">
        <v>149</v>
      </c>
      <c r="G149" s="37" t="s">
        <v>160</v>
      </c>
      <c r="H149" s="37" t="s">
        <v>72</v>
      </c>
      <c r="I149" s="38">
        <v>1013</v>
      </c>
      <c r="J149" s="38">
        <f t="shared" si="2"/>
        <v>1013</v>
      </c>
      <c r="K149" s="38">
        <f t="shared" si="2"/>
        <v>1013</v>
      </c>
    </row>
    <row r="150" spans="1:11" ht="16.5" customHeight="1">
      <c r="A150" s="40"/>
      <c r="B150" s="187"/>
      <c r="C150" s="179"/>
      <c r="D150" s="179"/>
      <c r="E150" s="37"/>
      <c r="F150" s="37" t="s">
        <v>149</v>
      </c>
      <c r="G150" s="37"/>
      <c r="H150" s="37"/>
      <c r="I150" s="38"/>
      <c r="J150" s="38"/>
      <c r="K150" s="38"/>
    </row>
    <row r="151" spans="1:11" ht="16.5" customHeight="1">
      <c r="A151" s="40"/>
      <c r="B151" s="187"/>
      <c r="C151" s="179"/>
      <c r="D151" s="179"/>
      <c r="E151" s="37"/>
      <c r="F151" s="37"/>
      <c r="G151" s="37"/>
      <c r="H151" s="37"/>
      <c r="I151" s="38"/>
      <c r="J151" s="38"/>
      <c r="K151" s="38"/>
    </row>
    <row r="152" spans="1:11" ht="16.5" customHeight="1">
      <c r="A152" s="40"/>
      <c r="B152" s="187"/>
      <c r="C152" s="179"/>
      <c r="D152" s="179"/>
      <c r="E152" s="37"/>
      <c r="F152" s="37"/>
      <c r="G152" s="37"/>
      <c r="H152" s="37"/>
      <c r="I152" s="38"/>
      <c r="J152" s="38"/>
      <c r="K152" s="38"/>
    </row>
    <row r="153" spans="1:11" ht="16.5" customHeight="1">
      <c r="A153" s="40"/>
      <c r="B153" s="187"/>
      <c r="C153" s="179"/>
      <c r="D153" s="179"/>
      <c r="E153" s="37"/>
      <c r="F153" s="37"/>
      <c r="G153" s="37"/>
      <c r="H153" s="37"/>
      <c r="I153" s="38"/>
      <c r="J153" s="38"/>
      <c r="K153" s="38"/>
    </row>
    <row r="154" spans="1:11" ht="16.5" customHeight="1">
      <c r="A154" s="41"/>
      <c r="B154" s="187"/>
      <c r="C154" s="179"/>
      <c r="D154" s="179"/>
      <c r="E154" s="37"/>
      <c r="F154" s="37"/>
      <c r="G154" s="37"/>
      <c r="H154" s="37"/>
      <c r="I154" s="38"/>
      <c r="J154" s="38"/>
      <c r="K154" s="38"/>
    </row>
    <row r="155" spans="1:11" ht="16.5" customHeight="1">
      <c r="A155" s="42" t="s">
        <v>45</v>
      </c>
      <c r="B155" s="186" t="s">
        <v>97</v>
      </c>
      <c r="C155" s="178" t="s">
        <v>46</v>
      </c>
      <c r="D155" s="178" t="s">
        <v>218</v>
      </c>
      <c r="E155" s="37" t="s">
        <v>78</v>
      </c>
      <c r="F155" s="37"/>
      <c r="G155" s="37" t="s">
        <v>161</v>
      </c>
      <c r="H155" s="37"/>
      <c r="I155" s="38">
        <v>20</v>
      </c>
      <c r="J155" s="38">
        <v>20</v>
      </c>
      <c r="K155" s="38">
        <v>20</v>
      </c>
    </row>
    <row r="156" spans="1:11" ht="16.5" customHeight="1">
      <c r="A156" s="40"/>
      <c r="B156" s="187"/>
      <c r="C156" s="179"/>
      <c r="D156" s="179"/>
      <c r="E156" s="37" t="s">
        <v>78</v>
      </c>
      <c r="F156" s="37" t="s">
        <v>149</v>
      </c>
      <c r="G156" s="37" t="s">
        <v>161</v>
      </c>
      <c r="H156" s="37" t="s">
        <v>72</v>
      </c>
      <c r="I156" s="38">
        <v>0</v>
      </c>
      <c r="J156" s="38">
        <v>0</v>
      </c>
      <c r="K156" s="38">
        <v>0</v>
      </c>
    </row>
    <row r="157" spans="1:11" ht="16.5" customHeight="1">
      <c r="A157" s="40"/>
      <c r="B157" s="187"/>
      <c r="C157" s="179"/>
      <c r="D157" s="179"/>
      <c r="E157" s="37"/>
      <c r="F157" s="37" t="s">
        <v>149</v>
      </c>
      <c r="G157" s="37"/>
      <c r="H157" s="37"/>
      <c r="I157" s="38"/>
      <c r="J157" s="38"/>
      <c r="K157" s="38"/>
    </row>
    <row r="158" spans="1:11" ht="16.5" customHeight="1">
      <c r="A158" s="39" t="s">
        <v>47</v>
      </c>
      <c r="B158" s="186" t="s">
        <v>6</v>
      </c>
      <c r="C158" s="206" t="s">
        <v>164</v>
      </c>
      <c r="D158" s="178" t="s">
        <v>218</v>
      </c>
      <c r="E158" s="37" t="s">
        <v>78</v>
      </c>
      <c r="F158" s="37"/>
      <c r="G158" s="37" t="s">
        <v>165</v>
      </c>
      <c r="H158" s="37"/>
      <c r="I158" s="38">
        <v>0</v>
      </c>
      <c r="J158" s="38">
        <v>0</v>
      </c>
      <c r="K158" s="38">
        <v>0</v>
      </c>
    </row>
    <row r="159" spans="1:11" ht="16.5" customHeight="1">
      <c r="A159" s="40"/>
      <c r="B159" s="187"/>
      <c r="C159" s="207"/>
      <c r="D159" s="179"/>
      <c r="E159" s="37" t="s">
        <v>78</v>
      </c>
      <c r="F159" s="37" t="s">
        <v>149</v>
      </c>
      <c r="G159" s="37" t="s">
        <v>166</v>
      </c>
      <c r="H159" s="37" t="s">
        <v>72</v>
      </c>
      <c r="I159" s="38">
        <v>0</v>
      </c>
      <c r="J159" s="38">
        <v>0</v>
      </c>
      <c r="K159" s="38">
        <v>0</v>
      </c>
    </row>
    <row r="160" spans="1:11" ht="42" customHeight="1">
      <c r="A160" s="41"/>
      <c r="B160" s="188"/>
      <c r="C160" s="208"/>
      <c r="D160" s="180"/>
      <c r="E160" s="37"/>
      <c r="F160" s="37" t="s">
        <v>149</v>
      </c>
      <c r="G160" s="37"/>
      <c r="H160" s="37"/>
      <c r="I160" s="38"/>
      <c r="J160" s="38"/>
      <c r="K160" s="38"/>
    </row>
    <row r="161" spans="1:11" ht="16.5" customHeight="1">
      <c r="A161" s="43" t="s">
        <v>162</v>
      </c>
      <c r="B161" s="179" t="s">
        <v>42</v>
      </c>
      <c r="C161" s="206" t="s">
        <v>164</v>
      </c>
      <c r="D161" s="178" t="s">
        <v>218</v>
      </c>
      <c r="E161" s="37" t="s">
        <v>78</v>
      </c>
      <c r="F161" s="37"/>
      <c r="G161" s="37" t="s">
        <v>167</v>
      </c>
      <c r="H161" s="37"/>
      <c r="I161" s="44">
        <v>50</v>
      </c>
      <c r="J161" s="44">
        <v>50</v>
      </c>
      <c r="K161" s="44">
        <v>50</v>
      </c>
    </row>
    <row r="162" spans="1:11" ht="12.75" customHeight="1">
      <c r="A162" s="45"/>
      <c r="B162" s="179"/>
      <c r="C162" s="207"/>
      <c r="D162" s="179"/>
      <c r="E162" s="46" t="s">
        <v>78</v>
      </c>
      <c r="F162" s="37" t="s">
        <v>149</v>
      </c>
      <c r="G162" s="46" t="s">
        <v>168</v>
      </c>
      <c r="H162" s="46" t="s">
        <v>72</v>
      </c>
      <c r="I162" s="44">
        <v>50</v>
      </c>
      <c r="J162" s="44">
        <v>50</v>
      </c>
      <c r="K162" s="44">
        <v>50</v>
      </c>
    </row>
    <row r="163" spans="1:11" ht="36.75" customHeight="1">
      <c r="A163" s="41"/>
      <c r="B163" s="180"/>
      <c r="C163" s="208"/>
      <c r="D163" s="180"/>
      <c r="E163" s="47"/>
      <c r="F163" s="46" t="s">
        <v>149</v>
      </c>
      <c r="G163" s="47"/>
      <c r="H163" s="47"/>
      <c r="I163" s="47"/>
      <c r="J163" s="47"/>
      <c r="K163" s="47"/>
    </row>
    <row r="164" spans="1:11" ht="16.5" customHeight="1">
      <c r="A164" s="39" t="s">
        <v>48</v>
      </c>
      <c r="B164" s="186" t="s">
        <v>104</v>
      </c>
      <c r="C164" s="178" t="s">
        <v>170</v>
      </c>
      <c r="D164" s="178" t="s">
        <v>218</v>
      </c>
      <c r="E164" s="37" t="s">
        <v>78</v>
      </c>
      <c r="F164" s="47"/>
      <c r="G164" s="37" t="s">
        <v>171</v>
      </c>
      <c r="H164" s="37"/>
      <c r="I164" s="38">
        <f>I165</f>
        <v>50</v>
      </c>
      <c r="J164" s="38">
        <f>J167</f>
        <v>50</v>
      </c>
      <c r="K164" s="38">
        <f>J164</f>
        <v>50</v>
      </c>
    </row>
    <row r="165" spans="1:11" ht="16.5" customHeight="1">
      <c r="A165" s="45"/>
      <c r="B165" s="187"/>
      <c r="C165" s="179"/>
      <c r="D165" s="179"/>
      <c r="E165" s="37" t="s">
        <v>78</v>
      </c>
      <c r="F165" s="37" t="s">
        <v>149</v>
      </c>
      <c r="G165" s="37" t="s">
        <v>171</v>
      </c>
      <c r="H165" s="37" t="s">
        <v>72</v>
      </c>
      <c r="I165" s="38">
        <v>50</v>
      </c>
      <c r="J165" s="38">
        <v>50</v>
      </c>
      <c r="K165" s="38">
        <f>J165</f>
        <v>50</v>
      </c>
    </row>
    <row r="166" spans="1:11" ht="16.5" customHeight="1">
      <c r="A166" s="48"/>
      <c r="B166" s="187"/>
      <c r="C166" s="179"/>
      <c r="D166" s="179"/>
      <c r="E166" s="37"/>
      <c r="F166" s="37" t="s">
        <v>149</v>
      </c>
      <c r="G166" s="37"/>
      <c r="H166" s="37"/>
      <c r="I166" s="38"/>
      <c r="J166" s="38"/>
      <c r="K166" s="38"/>
    </row>
    <row r="167" spans="1:11" ht="16.5" customHeight="1">
      <c r="A167" s="39" t="s">
        <v>169</v>
      </c>
      <c r="B167" s="186" t="s">
        <v>82</v>
      </c>
      <c r="C167" s="178" t="s">
        <v>50</v>
      </c>
      <c r="D167" s="178" t="s">
        <v>218</v>
      </c>
      <c r="E167" s="37" t="s">
        <v>78</v>
      </c>
      <c r="F167" s="37"/>
      <c r="G167" s="37" t="s">
        <v>172</v>
      </c>
      <c r="H167" s="37"/>
      <c r="I167" s="38">
        <v>50</v>
      </c>
      <c r="J167" s="38">
        <v>50</v>
      </c>
      <c r="K167" s="38">
        <f>J167</f>
        <v>50</v>
      </c>
    </row>
    <row r="168" spans="1:11" ht="16.5" customHeight="1">
      <c r="A168" s="40"/>
      <c r="B168" s="187"/>
      <c r="C168" s="179"/>
      <c r="D168" s="179"/>
      <c r="E168" s="37" t="s">
        <v>78</v>
      </c>
      <c r="F168" s="37" t="s">
        <v>149</v>
      </c>
      <c r="G168" s="37" t="s">
        <v>173</v>
      </c>
      <c r="H168" s="37" t="s">
        <v>72</v>
      </c>
      <c r="I168" s="38">
        <v>50</v>
      </c>
      <c r="J168" s="38">
        <v>50</v>
      </c>
      <c r="K168" s="38">
        <f>J168</f>
        <v>50</v>
      </c>
    </row>
    <row r="169" spans="1:11" ht="16.5" customHeight="1">
      <c r="A169" s="40"/>
      <c r="B169" s="187"/>
      <c r="C169" s="179"/>
      <c r="D169" s="179"/>
      <c r="E169" s="37"/>
      <c r="F169" s="37" t="s">
        <v>149</v>
      </c>
      <c r="G169" s="37"/>
      <c r="H169" s="37"/>
      <c r="I169" s="38"/>
      <c r="J169" s="38"/>
      <c r="K169" s="38"/>
    </row>
    <row r="170" spans="1:11" ht="21" customHeight="1">
      <c r="A170" s="40"/>
      <c r="B170" s="187"/>
      <c r="C170" s="179"/>
      <c r="D170" s="179"/>
      <c r="E170" s="37"/>
      <c r="F170" s="37"/>
      <c r="G170" s="37"/>
      <c r="H170" s="37"/>
      <c r="I170" s="38"/>
      <c r="J170" s="38"/>
      <c r="K170" s="38"/>
    </row>
    <row r="171" spans="1:11" ht="20.25" customHeight="1">
      <c r="A171" s="41"/>
      <c r="B171" s="188"/>
      <c r="C171" s="180"/>
      <c r="D171" s="180"/>
      <c r="E171" s="37"/>
      <c r="F171" s="37"/>
      <c r="G171" s="37"/>
      <c r="H171" s="37"/>
      <c r="I171" s="38"/>
      <c r="J171" s="38"/>
      <c r="K171" s="38"/>
    </row>
    <row r="172" spans="1:11" ht="16.5" customHeight="1">
      <c r="A172" s="43" t="s">
        <v>49</v>
      </c>
      <c r="B172" s="186" t="s">
        <v>130</v>
      </c>
      <c r="C172" s="178" t="s">
        <v>51</v>
      </c>
      <c r="D172" s="178" t="s">
        <v>218</v>
      </c>
      <c r="E172" s="37" t="s">
        <v>78</v>
      </c>
      <c r="F172" s="37" t="s">
        <v>149</v>
      </c>
      <c r="G172" s="37" t="s">
        <v>177</v>
      </c>
      <c r="H172" s="37"/>
      <c r="I172" s="38">
        <f>I173</f>
        <v>100</v>
      </c>
      <c r="J172" s="38">
        <f>I172</f>
        <v>100</v>
      </c>
      <c r="K172" s="38">
        <f>J172</f>
        <v>100</v>
      </c>
    </row>
    <row r="173" spans="1:11" ht="16.5" customHeight="1">
      <c r="A173" s="40"/>
      <c r="B173" s="187"/>
      <c r="C173" s="179"/>
      <c r="D173" s="179"/>
      <c r="E173" s="37" t="s">
        <v>78</v>
      </c>
      <c r="F173" s="37" t="s">
        <v>190</v>
      </c>
      <c r="G173" s="37" t="s">
        <v>177</v>
      </c>
      <c r="H173" s="37" t="s">
        <v>72</v>
      </c>
      <c r="I173" s="38">
        <v>100</v>
      </c>
      <c r="J173" s="38">
        <v>100</v>
      </c>
      <c r="K173" s="38">
        <v>100</v>
      </c>
    </row>
    <row r="174" spans="1:11" ht="16.5" customHeight="1">
      <c r="A174" s="41"/>
      <c r="B174" s="187"/>
      <c r="C174" s="179"/>
      <c r="D174" s="179"/>
      <c r="E174" s="37"/>
      <c r="F174" s="37" t="s">
        <v>190</v>
      </c>
      <c r="G174" s="37"/>
      <c r="H174" s="37"/>
      <c r="I174" s="38"/>
      <c r="J174" s="38"/>
      <c r="K174" s="38"/>
    </row>
    <row r="175" spans="1:11" ht="16.5" customHeight="1">
      <c r="A175" s="43" t="s">
        <v>175</v>
      </c>
      <c r="B175" s="186" t="s">
        <v>181</v>
      </c>
      <c r="C175" s="178" t="s">
        <v>182</v>
      </c>
      <c r="D175" s="178" t="s">
        <v>218</v>
      </c>
      <c r="E175" s="37" t="s">
        <v>78</v>
      </c>
      <c r="F175" s="52"/>
      <c r="G175" s="37" t="s">
        <v>178</v>
      </c>
      <c r="H175" s="37"/>
      <c r="I175" s="38">
        <f>I176</f>
        <v>100</v>
      </c>
      <c r="J175" s="38">
        <f>J176</f>
        <v>100</v>
      </c>
      <c r="K175" s="38">
        <f>K176</f>
        <v>100</v>
      </c>
    </row>
    <row r="176" spans="1:11" ht="16.5" customHeight="1">
      <c r="A176" s="40"/>
      <c r="B176" s="187"/>
      <c r="C176" s="179"/>
      <c r="D176" s="179"/>
      <c r="E176" s="37" t="s">
        <v>78</v>
      </c>
      <c r="F176" s="37" t="s">
        <v>190</v>
      </c>
      <c r="G176" s="37" t="s">
        <v>227</v>
      </c>
      <c r="H176" s="37" t="s">
        <v>72</v>
      </c>
      <c r="I176" s="38">
        <v>100</v>
      </c>
      <c r="J176" s="38">
        <f>I176</f>
        <v>100</v>
      </c>
      <c r="K176" s="38">
        <f>J176</f>
        <v>100</v>
      </c>
    </row>
    <row r="177" spans="1:11" ht="16.5" customHeight="1">
      <c r="A177" s="40"/>
      <c r="B177" s="187"/>
      <c r="C177" s="179"/>
      <c r="D177" s="179"/>
      <c r="E177" s="37"/>
      <c r="F177" s="37" t="s">
        <v>190</v>
      </c>
      <c r="G177" s="37"/>
      <c r="H177" s="37"/>
      <c r="I177" s="38"/>
      <c r="J177" s="38"/>
      <c r="K177" s="38"/>
    </row>
    <row r="178" spans="1:11" ht="16.5" customHeight="1">
      <c r="A178" s="40"/>
      <c r="B178" s="187"/>
      <c r="C178" s="179"/>
      <c r="D178" s="179"/>
      <c r="E178" s="37"/>
      <c r="F178" s="37"/>
      <c r="G178" s="37"/>
      <c r="H178" s="37"/>
      <c r="I178" s="38"/>
      <c r="J178" s="38"/>
      <c r="K178" s="38"/>
    </row>
    <row r="179" spans="1:11" ht="16.5" customHeight="1">
      <c r="A179" s="40"/>
      <c r="B179" s="187"/>
      <c r="C179" s="179"/>
      <c r="D179" s="179"/>
      <c r="E179" s="37"/>
      <c r="F179" s="37"/>
      <c r="G179" s="37"/>
      <c r="H179" s="37"/>
      <c r="I179" s="38"/>
      <c r="J179" s="38"/>
      <c r="K179" s="38"/>
    </row>
    <row r="180" spans="1:11" ht="16.5" customHeight="1">
      <c r="A180" s="41"/>
      <c r="B180" s="188"/>
      <c r="C180" s="180"/>
      <c r="D180" s="180"/>
      <c r="E180" s="37"/>
      <c r="F180" s="37"/>
      <c r="G180" s="37"/>
      <c r="H180" s="37"/>
      <c r="I180" s="38"/>
      <c r="J180" s="38"/>
      <c r="K180" s="38"/>
    </row>
    <row r="181" spans="1:11" ht="16.5" customHeight="1">
      <c r="A181" s="43" t="s">
        <v>179</v>
      </c>
      <c r="B181" s="186" t="s">
        <v>132</v>
      </c>
      <c r="C181" s="178" t="s">
        <v>185</v>
      </c>
      <c r="D181" s="178" t="s">
        <v>218</v>
      </c>
      <c r="E181" s="37" t="s">
        <v>78</v>
      </c>
      <c r="F181" s="37"/>
      <c r="G181" s="37" t="s">
        <v>229</v>
      </c>
      <c r="H181" s="37"/>
      <c r="I181" s="38">
        <f>I184</f>
        <v>0</v>
      </c>
      <c r="J181" s="38">
        <f>J182</f>
        <v>0</v>
      </c>
      <c r="K181" s="38">
        <f>K184</f>
        <v>0</v>
      </c>
    </row>
    <row r="182" spans="1:11" ht="16.5" customHeight="1">
      <c r="A182" s="49"/>
      <c r="B182" s="187"/>
      <c r="C182" s="179"/>
      <c r="D182" s="179"/>
      <c r="E182" s="37" t="s">
        <v>78</v>
      </c>
      <c r="F182" s="37" t="s">
        <v>116</v>
      </c>
      <c r="G182" s="37" t="s">
        <v>229</v>
      </c>
      <c r="H182" s="37" t="s">
        <v>72</v>
      </c>
      <c r="I182" s="38">
        <f>I184</f>
        <v>0</v>
      </c>
      <c r="J182" s="38">
        <f>J184</f>
        <v>0</v>
      </c>
      <c r="K182" s="38">
        <f>K184</f>
        <v>0</v>
      </c>
    </row>
    <row r="183" spans="1:11" ht="16.5" customHeight="1">
      <c r="A183" s="50"/>
      <c r="B183" s="188"/>
      <c r="C183" s="180"/>
      <c r="D183" s="180"/>
      <c r="E183" s="37"/>
      <c r="F183" s="37" t="s">
        <v>116</v>
      </c>
      <c r="G183" s="37"/>
      <c r="H183" s="37"/>
      <c r="I183" s="38"/>
      <c r="J183" s="38"/>
      <c r="K183" s="38"/>
    </row>
    <row r="184" spans="1:11" ht="16.5" customHeight="1">
      <c r="A184" s="49" t="s">
        <v>180</v>
      </c>
      <c r="B184" s="178" t="s">
        <v>181</v>
      </c>
      <c r="C184" s="178" t="s">
        <v>187</v>
      </c>
      <c r="D184" s="203" t="s">
        <v>218</v>
      </c>
      <c r="E184" s="51" t="s">
        <v>78</v>
      </c>
      <c r="F184" s="37"/>
      <c r="G184" s="51" t="s">
        <v>183</v>
      </c>
      <c r="H184" s="51"/>
      <c r="I184" s="53"/>
      <c r="J184" s="53"/>
      <c r="K184" s="53"/>
    </row>
    <row r="185" spans="1:11" ht="16.5" customHeight="1">
      <c r="A185" s="49"/>
      <c r="B185" s="179"/>
      <c r="C185" s="179"/>
      <c r="D185" s="204"/>
      <c r="E185" s="37" t="s">
        <v>78</v>
      </c>
      <c r="F185" s="51" t="s">
        <v>116</v>
      </c>
      <c r="G185" s="37" t="s">
        <v>228</v>
      </c>
      <c r="H185" s="51" t="s">
        <v>72</v>
      </c>
      <c r="I185" s="53"/>
      <c r="J185" s="53"/>
      <c r="K185" s="53"/>
    </row>
    <row r="186" spans="1:11" ht="48" customHeight="1">
      <c r="A186" s="49"/>
      <c r="B186" s="180"/>
      <c r="C186" s="180"/>
      <c r="D186" s="205"/>
      <c r="E186" s="37" t="s">
        <v>78</v>
      </c>
      <c r="F186" s="37" t="s">
        <v>141</v>
      </c>
      <c r="G186" s="37" t="s">
        <v>228</v>
      </c>
      <c r="H186" s="37" t="s">
        <v>72</v>
      </c>
      <c r="I186" s="38"/>
      <c r="J186" s="38"/>
      <c r="K186" s="38"/>
    </row>
    <row r="187" spans="1:11" ht="21.75" customHeight="1">
      <c r="A187" s="9"/>
      <c r="B187" s="10" t="s">
        <v>52</v>
      </c>
      <c r="C187" s="3"/>
      <c r="D187" s="3"/>
      <c r="E187" s="12"/>
      <c r="F187" s="37" t="s">
        <v>149</v>
      </c>
      <c r="G187" s="12"/>
      <c r="H187" s="12"/>
      <c r="I187" s="8">
        <f>I129+I49+I6</f>
        <v>12923.1</v>
      </c>
      <c r="J187" s="8">
        <f>I187</f>
        <v>12923.1</v>
      </c>
      <c r="K187" s="8">
        <f>J187</f>
        <v>12923.1</v>
      </c>
    </row>
    <row r="189" spans="1:11">
      <c r="B189" s="168" t="s">
        <v>286</v>
      </c>
      <c r="C189" s="168"/>
      <c r="D189" s="168"/>
      <c r="E189" s="168"/>
      <c r="F189" s="168"/>
      <c r="G189" s="168"/>
      <c r="H189" s="168"/>
      <c r="I189" s="168"/>
      <c r="J189" s="168"/>
      <c r="K189" s="168"/>
    </row>
  </sheetData>
  <mergeCells count="132">
    <mergeCell ref="D164:D166"/>
    <mergeCell ref="D118:D123"/>
    <mergeCell ref="A98:A101"/>
    <mergeCell ref="B98:B101"/>
    <mergeCell ref="C98:C101"/>
    <mergeCell ref="D98:D101"/>
    <mergeCell ref="B184:B186"/>
    <mergeCell ref="C184:C186"/>
    <mergeCell ref="D184:D186"/>
    <mergeCell ref="C155:C157"/>
    <mergeCell ref="B181:B183"/>
    <mergeCell ref="C181:C183"/>
    <mergeCell ref="D181:D183"/>
    <mergeCell ref="D158:D160"/>
    <mergeCell ref="C161:C163"/>
    <mergeCell ref="B172:B174"/>
    <mergeCell ref="C172:C174"/>
    <mergeCell ref="C158:C160"/>
    <mergeCell ref="D172:D174"/>
    <mergeCell ref="B167:B171"/>
    <mergeCell ref="A129:A131"/>
    <mergeCell ref="B132:B134"/>
    <mergeCell ref="C132:C134"/>
    <mergeCell ref="B135:B139"/>
    <mergeCell ref="B118:B123"/>
    <mergeCell ref="C118:C123"/>
    <mergeCell ref="B124:B128"/>
    <mergeCell ref="C124:C128"/>
    <mergeCell ref="B148:B154"/>
    <mergeCell ref="C148:C154"/>
    <mergeCell ref="B155:B157"/>
    <mergeCell ref="B164:B166"/>
    <mergeCell ref="B158:B160"/>
    <mergeCell ref="C164:C166"/>
    <mergeCell ref="C135:C139"/>
    <mergeCell ref="B161:B163"/>
    <mergeCell ref="D167:D171"/>
    <mergeCell ref="C143:C145"/>
    <mergeCell ref="B146:B147"/>
    <mergeCell ref="C95:C97"/>
    <mergeCell ref="D95:D97"/>
    <mergeCell ref="B111:B112"/>
    <mergeCell ref="C111:C112"/>
    <mergeCell ref="D111:D112"/>
    <mergeCell ref="B102:B107"/>
    <mergeCell ref="C102:C107"/>
    <mergeCell ref="C146:C147"/>
    <mergeCell ref="B143:B145"/>
    <mergeCell ref="B108:B110"/>
    <mergeCell ref="C108:C110"/>
    <mergeCell ref="B113:B115"/>
    <mergeCell ref="C113:C115"/>
    <mergeCell ref="B140:B142"/>
    <mergeCell ref="C140:C142"/>
    <mergeCell ref="D140:D142"/>
    <mergeCell ref="B129:B131"/>
    <mergeCell ref="C129:C131"/>
    <mergeCell ref="D129:D131"/>
    <mergeCell ref="D143:D145"/>
    <mergeCell ref="D161:D163"/>
    <mergeCell ref="C49:C56"/>
    <mergeCell ref="D49:D56"/>
    <mergeCell ref="C83:C85"/>
    <mergeCell ref="D83:D85"/>
    <mergeCell ref="D155:D157"/>
    <mergeCell ref="D148:D154"/>
    <mergeCell ref="B49:B56"/>
    <mergeCell ref="B62:B65"/>
    <mergeCell ref="B66:B69"/>
    <mergeCell ref="C66:C69"/>
    <mergeCell ref="B60:B61"/>
    <mergeCell ref="B87:B94"/>
    <mergeCell ref="C87:C94"/>
    <mergeCell ref="B83:B85"/>
    <mergeCell ref="B95:B97"/>
    <mergeCell ref="D108:D110"/>
    <mergeCell ref="D124:D128"/>
    <mergeCell ref="D102:D107"/>
    <mergeCell ref="D113:D115"/>
    <mergeCell ref="D132:D134"/>
    <mergeCell ref="D135:D139"/>
    <mergeCell ref="D66:D69"/>
    <mergeCell ref="D60:D61"/>
    <mergeCell ref="D146:D147"/>
    <mergeCell ref="A6:A13"/>
    <mergeCell ref="C6:C13"/>
    <mergeCell ref="D6:D13"/>
    <mergeCell ref="A15:A20"/>
    <mergeCell ref="C15:C20"/>
    <mergeCell ref="B79:B82"/>
    <mergeCell ref="B70:B73"/>
    <mergeCell ref="C70:C73"/>
    <mergeCell ref="D70:D73"/>
    <mergeCell ref="C40:C48"/>
    <mergeCell ref="D40:D48"/>
    <mergeCell ref="A22:A29"/>
    <mergeCell ref="B22:B29"/>
    <mergeCell ref="C22:C29"/>
    <mergeCell ref="B40:B48"/>
    <mergeCell ref="A49:A56"/>
    <mergeCell ref="B15:B20"/>
    <mergeCell ref="D15:D20"/>
    <mergeCell ref="B6:B13"/>
    <mergeCell ref="D22:D29"/>
    <mergeCell ref="B31:B37"/>
    <mergeCell ref="D31:D37"/>
    <mergeCell ref="C31:C37"/>
    <mergeCell ref="B75:B78"/>
    <mergeCell ref="B189:K189"/>
    <mergeCell ref="G1:K1"/>
    <mergeCell ref="C79:C82"/>
    <mergeCell ref="D79:D82"/>
    <mergeCell ref="C62:C65"/>
    <mergeCell ref="C60:C61"/>
    <mergeCell ref="C57:C59"/>
    <mergeCell ref="J3:K3"/>
    <mergeCell ref="D62:D65"/>
    <mergeCell ref="D175:D180"/>
    <mergeCell ref="A2:K2"/>
    <mergeCell ref="A3:A4"/>
    <mergeCell ref="B3:B4"/>
    <mergeCell ref="C3:C4"/>
    <mergeCell ref="D3:D4"/>
    <mergeCell ref="E3:H3"/>
    <mergeCell ref="C75:C78"/>
    <mergeCell ref="D75:D78"/>
    <mergeCell ref="B57:B59"/>
    <mergeCell ref="D57:D59"/>
    <mergeCell ref="D87:D94"/>
    <mergeCell ref="B175:B180"/>
    <mergeCell ref="C175:C180"/>
    <mergeCell ref="C167:C171"/>
  </mergeCells>
  <phoneticPr fontId="3" type="noConversion"/>
  <pageMargins left="1.0236220472440944" right="3.937007874015748E-2" top="0.15748031496062992" bottom="0.19685039370078741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5"/>
  <sheetViews>
    <sheetView topLeftCell="A179" workbookViewId="0">
      <selection activeCell="B124" sqref="B124:B129"/>
    </sheetView>
  </sheetViews>
  <sheetFormatPr defaultRowHeight="15"/>
  <cols>
    <col min="1" max="1" width="6.7109375" customWidth="1"/>
    <col min="2" max="2" width="25.140625" customWidth="1"/>
    <col min="3" max="3" width="19.140625" customWidth="1"/>
    <col min="4" max="4" width="17.85546875" customWidth="1"/>
    <col min="5" max="5" width="12" customWidth="1"/>
    <col min="6" max="6" width="11.140625" customWidth="1"/>
    <col min="7" max="7" width="12.7109375" customWidth="1"/>
    <col min="8" max="8" width="12.28515625" customWidth="1"/>
    <col min="9" max="9" width="11.85546875" customWidth="1"/>
    <col min="10" max="11" width="11.7109375" customWidth="1"/>
    <col min="12" max="12" width="12.5703125" style="95" customWidth="1"/>
  </cols>
  <sheetData>
    <row r="1" spans="1:12" ht="43.5" customHeight="1">
      <c r="B1" s="55"/>
      <c r="C1" s="55"/>
      <c r="D1" s="55"/>
      <c r="E1" s="55"/>
      <c r="F1" s="55"/>
      <c r="G1" s="169" t="s">
        <v>256</v>
      </c>
      <c r="H1" s="169"/>
      <c r="I1" s="169"/>
      <c r="J1" s="169"/>
      <c r="K1" s="169"/>
    </row>
    <row r="2" spans="1:12" ht="27.75" customHeight="1">
      <c r="A2" s="181" t="s">
        <v>241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2" ht="65.25" customHeight="1">
      <c r="A3" s="183" t="s">
        <v>0</v>
      </c>
      <c r="B3" s="183" t="s">
        <v>1</v>
      </c>
      <c r="C3" s="183" t="s">
        <v>2</v>
      </c>
      <c r="D3" s="183" t="s">
        <v>3</v>
      </c>
      <c r="E3" s="176" t="s">
        <v>205</v>
      </c>
      <c r="F3" s="177"/>
      <c r="G3" s="176" t="s">
        <v>206</v>
      </c>
      <c r="H3" s="177"/>
      <c r="I3" s="176" t="s">
        <v>204</v>
      </c>
      <c r="J3" s="184"/>
      <c r="K3" s="177"/>
      <c r="L3" s="92" t="s">
        <v>207</v>
      </c>
    </row>
    <row r="4" spans="1:12" ht="147" customHeight="1">
      <c r="A4" s="183"/>
      <c r="B4" s="183"/>
      <c r="C4" s="183"/>
      <c r="D4" s="183"/>
      <c r="E4" s="1" t="s">
        <v>208</v>
      </c>
      <c r="F4" s="1" t="s">
        <v>209</v>
      </c>
      <c r="G4" s="1" t="s">
        <v>208</v>
      </c>
      <c r="H4" s="1" t="s">
        <v>209</v>
      </c>
      <c r="I4" s="1" t="s">
        <v>210</v>
      </c>
      <c r="J4" s="1" t="s">
        <v>211</v>
      </c>
      <c r="K4" s="1" t="s">
        <v>203</v>
      </c>
      <c r="L4" s="93" t="s">
        <v>212</v>
      </c>
    </row>
    <row r="5" spans="1:12">
      <c r="A5" s="3">
        <v>1</v>
      </c>
      <c r="B5" s="3">
        <v>2</v>
      </c>
      <c r="C5" s="3">
        <v>3</v>
      </c>
      <c r="D5" s="3">
        <v>4</v>
      </c>
      <c r="E5" s="68">
        <v>5</v>
      </c>
      <c r="F5" s="68">
        <v>6</v>
      </c>
      <c r="G5" s="68">
        <v>7</v>
      </c>
      <c r="H5" s="68">
        <v>8</v>
      </c>
      <c r="I5" s="68">
        <v>9</v>
      </c>
      <c r="J5" s="68">
        <v>10</v>
      </c>
      <c r="K5" s="68">
        <v>11</v>
      </c>
      <c r="L5" s="96"/>
    </row>
    <row r="6" spans="1:12" ht="15" customHeight="1">
      <c r="A6" s="219">
        <v>1</v>
      </c>
      <c r="B6" s="222" t="s">
        <v>63</v>
      </c>
      <c r="C6" s="222" t="s">
        <v>11</v>
      </c>
      <c r="D6" s="225" t="s">
        <v>217</v>
      </c>
      <c r="E6" s="125" t="s">
        <v>237</v>
      </c>
      <c r="F6" s="125" t="s">
        <v>238</v>
      </c>
      <c r="G6" s="125" t="s">
        <v>237</v>
      </c>
      <c r="H6" s="125" t="s">
        <v>238</v>
      </c>
      <c r="I6" s="83">
        <f>I14+I34</f>
        <v>3315</v>
      </c>
      <c r="J6" s="83">
        <f>J14+J34</f>
        <v>3386.4</v>
      </c>
      <c r="K6" s="83">
        <f>K14+K34</f>
        <v>3386.4</v>
      </c>
      <c r="L6" s="153">
        <f>J6-I6</f>
        <v>71.400000000000091</v>
      </c>
    </row>
    <row r="7" spans="1:12">
      <c r="A7" s="220"/>
      <c r="B7" s="223"/>
      <c r="C7" s="223"/>
      <c r="D7" s="226"/>
      <c r="E7" s="70"/>
      <c r="F7" s="70"/>
      <c r="G7" s="70"/>
      <c r="H7" s="70"/>
      <c r="I7" s="14"/>
      <c r="J7" s="14"/>
      <c r="K7" s="14"/>
      <c r="L7" s="97"/>
    </row>
    <row r="8" spans="1:12">
      <c r="A8" s="220"/>
      <c r="B8" s="223"/>
      <c r="C8" s="223"/>
      <c r="D8" s="226"/>
      <c r="E8" s="70"/>
      <c r="F8" s="70"/>
      <c r="G8" s="70"/>
      <c r="H8" s="70"/>
      <c r="I8" s="14"/>
      <c r="J8" s="14"/>
      <c r="K8" s="14"/>
      <c r="L8" s="97"/>
    </row>
    <row r="9" spans="1:12" ht="14.25" customHeight="1">
      <c r="A9" s="220"/>
      <c r="B9" s="223"/>
      <c r="C9" s="223"/>
      <c r="D9" s="226"/>
      <c r="E9" s="71"/>
      <c r="F9" s="71"/>
      <c r="G9" s="71"/>
      <c r="H9" s="78"/>
      <c r="I9" s="15"/>
      <c r="J9" s="15"/>
      <c r="K9" s="15"/>
      <c r="L9" s="98"/>
    </row>
    <row r="10" spans="1:12" ht="1.5" hidden="1" customHeight="1">
      <c r="A10" s="220"/>
      <c r="B10" s="223"/>
      <c r="C10" s="223"/>
      <c r="D10" s="226"/>
      <c r="E10" s="72"/>
      <c r="F10" s="72"/>
      <c r="G10" s="72"/>
      <c r="H10" s="72"/>
      <c r="I10" s="14"/>
      <c r="J10" s="14"/>
      <c r="K10" s="14"/>
      <c r="L10" s="99"/>
    </row>
    <row r="11" spans="1:12" hidden="1">
      <c r="A11" s="220"/>
      <c r="B11" s="223"/>
      <c r="C11" s="223"/>
      <c r="D11" s="226"/>
      <c r="E11" s="72"/>
      <c r="F11" s="72"/>
      <c r="G11" s="72"/>
      <c r="H11" s="72"/>
      <c r="I11" s="14"/>
      <c r="J11" s="14"/>
      <c r="K11" s="14"/>
      <c r="L11" s="99"/>
    </row>
    <row r="12" spans="1:12" hidden="1">
      <c r="A12" s="220"/>
      <c r="B12" s="223"/>
      <c r="C12" s="223"/>
      <c r="D12" s="226"/>
      <c r="E12" s="72"/>
      <c r="F12" s="72"/>
      <c r="G12" s="72"/>
      <c r="H12" s="72"/>
      <c r="I12" s="14"/>
      <c r="J12" s="14"/>
      <c r="K12" s="14"/>
      <c r="L12" s="99"/>
    </row>
    <row r="13" spans="1:12" hidden="1">
      <c r="A13" s="221"/>
      <c r="B13" s="224"/>
      <c r="C13" s="224"/>
      <c r="D13" s="227"/>
      <c r="E13" s="72"/>
      <c r="F13" s="72"/>
      <c r="G13" s="72"/>
      <c r="H13" s="72"/>
      <c r="I13" s="14"/>
      <c r="J13" s="14"/>
      <c r="K13" s="14"/>
      <c r="L13" s="99"/>
    </row>
    <row r="14" spans="1:12" ht="18" customHeight="1">
      <c r="A14" s="228" t="s">
        <v>4</v>
      </c>
      <c r="B14" s="222" t="s">
        <v>64</v>
      </c>
      <c r="C14" s="222" t="s">
        <v>10</v>
      </c>
      <c r="D14" s="225" t="s">
        <v>219</v>
      </c>
      <c r="E14" s="125" t="s">
        <v>237</v>
      </c>
      <c r="F14" s="125" t="s">
        <v>238</v>
      </c>
      <c r="G14" s="125" t="s">
        <v>237</v>
      </c>
      <c r="H14" s="125" t="s">
        <v>238</v>
      </c>
      <c r="I14" s="83">
        <v>2343</v>
      </c>
      <c r="J14" s="83">
        <v>2445.9</v>
      </c>
      <c r="K14" s="83">
        <f>J14</f>
        <v>2445.9</v>
      </c>
      <c r="L14" s="153">
        <f>J14-I14</f>
        <v>102.90000000000009</v>
      </c>
    </row>
    <row r="15" spans="1:12" ht="18" customHeight="1">
      <c r="A15" s="229"/>
      <c r="B15" s="223"/>
      <c r="C15" s="223"/>
      <c r="D15" s="226"/>
      <c r="E15" s="70"/>
      <c r="F15" s="70"/>
      <c r="G15" s="70"/>
      <c r="H15" s="70"/>
      <c r="I15" s="14"/>
      <c r="J15" s="14"/>
      <c r="K15" s="14"/>
      <c r="L15" s="97"/>
    </row>
    <row r="16" spans="1:12" ht="18" customHeight="1">
      <c r="A16" s="229"/>
      <c r="B16" s="223"/>
      <c r="C16" s="223"/>
      <c r="D16" s="226"/>
      <c r="E16" s="70"/>
      <c r="F16" s="70"/>
      <c r="G16" s="70"/>
      <c r="H16" s="70"/>
      <c r="I16" s="14"/>
      <c r="J16" s="14"/>
      <c r="K16" s="14"/>
      <c r="L16" s="97"/>
    </row>
    <row r="17" spans="1:12">
      <c r="A17" s="229"/>
      <c r="B17" s="223"/>
      <c r="C17" s="223"/>
      <c r="D17" s="226"/>
      <c r="E17" s="70"/>
      <c r="F17" s="70"/>
      <c r="G17" s="70"/>
      <c r="H17" s="70"/>
      <c r="I17" s="14"/>
      <c r="J17" s="14"/>
      <c r="K17" s="14" t="s">
        <v>230</v>
      </c>
      <c r="L17" s="97"/>
    </row>
    <row r="18" spans="1:12">
      <c r="A18" s="229"/>
      <c r="B18" s="223"/>
      <c r="C18" s="223"/>
      <c r="D18" s="226"/>
      <c r="E18" s="70"/>
      <c r="F18" s="70"/>
      <c r="G18" s="70"/>
      <c r="H18" s="70"/>
      <c r="I18" s="14"/>
      <c r="J18" s="14"/>
      <c r="K18" s="14"/>
      <c r="L18" s="97"/>
    </row>
    <row r="19" spans="1:12">
      <c r="A19" s="229"/>
      <c r="B19" s="223"/>
      <c r="C19" s="223"/>
      <c r="D19" s="226"/>
      <c r="E19" s="70"/>
      <c r="F19" s="70"/>
      <c r="G19" s="70"/>
      <c r="H19" s="70"/>
      <c r="I19" s="14"/>
      <c r="J19" s="14"/>
      <c r="K19" s="14"/>
      <c r="L19" s="97"/>
    </row>
    <row r="20" spans="1:12" ht="13.5" customHeight="1">
      <c r="A20" s="229"/>
      <c r="B20" s="223"/>
      <c r="C20" s="223"/>
      <c r="D20" s="226"/>
      <c r="E20" s="71"/>
      <c r="F20" s="71"/>
      <c r="G20" s="71"/>
      <c r="H20" s="71"/>
      <c r="I20" s="15"/>
      <c r="J20" s="15"/>
      <c r="K20" s="15"/>
      <c r="L20" s="98"/>
    </row>
    <row r="21" spans="1:12" ht="0.75" hidden="1" customHeight="1">
      <c r="A21" s="229"/>
      <c r="B21" s="223"/>
      <c r="C21" s="223"/>
      <c r="D21" s="226"/>
      <c r="E21" s="72"/>
      <c r="F21" s="72"/>
      <c r="G21" s="72"/>
      <c r="H21" s="72"/>
      <c r="I21" s="14"/>
      <c r="J21" s="14"/>
      <c r="K21" s="14"/>
      <c r="L21" s="99"/>
    </row>
    <row r="22" spans="1:12" hidden="1">
      <c r="A22" s="229"/>
      <c r="B22" s="223"/>
      <c r="C22" s="223"/>
      <c r="D22" s="226"/>
      <c r="E22" s="72"/>
      <c r="F22" s="72"/>
      <c r="G22" s="72"/>
      <c r="H22" s="72"/>
      <c r="I22" s="14"/>
      <c r="J22" s="14"/>
      <c r="K22" s="14"/>
      <c r="L22" s="99"/>
    </row>
    <row r="23" spans="1:12" ht="16.5" customHeight="1">
      <c r="A23" s="228" t="s">
        <v>5</v>
      </c>
      <c r="B23" s="222" t="s">
        <v>6</v>
      </c>
      <c r="C23" s="222" t="s">
        <v>65</v>
      </c>
      <c r="D23" s="225" t="s">
        <v>219</v>
      </c>
      <c r="E23" s="125" t="s">
        <v>237</v>
      </c>
      <c r="F23" s="125" t="s">
        <v>238</v>
      </c>
      <c r="G23" s="125" t="s">
        <v>237</v>
      </c>
      <c r="H23" s="125" t="s">
        <v>238</v>
      </c>
      <c r="I23" s="83">
        <v>2343</v>
      </c>
      <c r="J23" s="83">
        <v>2445.9</v>
      </c>
      <c r="K23" s="83">
        <f>J23</f>
        <v>2445.9</v>
      </c>
      <c r="L23" s="153">
        <f>J23-I23</f>
        <v>102.90000000000009</v>
      </c>
    </row>
    <row r="24" spans="1:12" ht="16.5" customHeight="1">
      <c r="A24" s="229"/>
      <c r="B24" s="223"/>
      <c r="C24" s="223"/>
      <c r="D24" s="226"/>
      <c r="E24" s="70"/>
      <c r="F24" s="70"/>
      <c r="G24" s="70"/>
      <c r="H24" s="70"/>
      <c r="I24" s="14"/>
      <c r="J24" s="14"/>
      <c r="K24" s="14"/>
      <c r="L24" s="97"/>
    </row>
    <row r="25" spans="1:12" ht="16.5" customHeight="1">
      <c r="A25" s="229"/>
      <c r="B25" s="223"/>
      <c r="C25" s="223"/>
      <c r="D25" s="226"/>
      <c r="E25" s="70"/>
      <c r="F25" s="70"/>
      <c r="G25" s="70"/>
      <c r="H25" s="70"/>
      <c r="I25" s="14"/>
      <c r="J25" s="14"/>
      <c r="K25" s="14"/>
      <c r="L25" s="97"/>
    </row>
    <row r="26" spans="1:12" ht="16.5" customHeight="1">
      <c r="A26" s="229"/>
      <c r="B26" s="223"/>
      <c r="C26" s="223"/>
      <c r="D26" s="226"/>
      <c r="E26" s="70"/>
      <c r="F26" s="70"/>
      <c r="G26" s="70"/>
      <c r="H26" s="70"/>
      <c r="I26" s="14"/>
      <c r="J26" s="14"/>
      <c r="K26" s="14"/>
      <c r="L26" s="97"/>
    </row>
    <row r="27" spans="1:12" ht="0.75" hidden="1" customHeight="1">
      <c r="A27" s="229"/>
      <c r="B27" s="223"/>
      <c r="C27" s="223"/>
      <c r="D27" s="226"/>
      <c r="E27" s="72"/>
      <c r="F27" s="72"/>
      <c r="G27" s="72"/>
      <c r="H27" s="72"/>
      <c r="I27" s="14"/>
      <c r="J27" s="14"/>
      <c r="K27" s="14"/>
      <c r="L27" s="97"/>
    </row>
    <row r="28" spans="1:12" ht="16.5" hidden="1" customHeight="1">
      <c r="A28" s="229"/>
      <c r="B28" s="223"/>
      <c r="C28" s="223"/>
      <c r="D28" s="226"/>
      <c r="E28" s="72"/>
      <c r="F28" s="72"/>
      <c r="G28" s="72"/>
      <c r="H28" s="72"/>
      <c r="I28" s="14"/>
      <c r="J28" s="14"/>
      <c r="K28" s="14"/>
      <c r="L28" s="97"/>
    </row>
    <row r="29" spans="1:12" ht="16.5" hidden="1" customHeight="1">
      <c r="A29" s="229"/>
      <c r="B29" s="223"/>
      <c r="C29" s="223"/>
      <c r="D29" s="226"/>
      <c r="E29" s="72"/>
      <c r="F29" s="72"/>
      <c r="G29" s="72"/>
      <c r="H29" s="72"/>
      <c r="I29" s="14"/>
      <c r="J29" s="14"/>
      <c r="K29" s="14"/>
      <c r="L29" s="97"/>
    </row>
    <row r="30" spans="1:12" ht="9.75" hidden="1" customHeight="1">
      <c r="A30" s="229"/>
      <c r="B30" s="223"/>
      <c r="C30" s="223"/>
      <c r="D30" s="226"/>
      <c r="E30" s="72"/>
      <c r="F30" s="72"/>
      <c r="G30" s="72"/>
      <c r="H30" s="72"/>
      <c r="I30" s="14"/>
      <c r="J30" s="14"/>
      <c r="K30" s="14"/>
      <c r="L30" s="97"/>
    </row>
    <row r="31" spans="1:12" ht="17.25" customHeight="1">
      <c r="A31" s="229"/>
      <c r="B31" s="223"/>
      <c r="C31" s="223"/>
      <c r="D31" s="226"/>
      <c r="E31" s="70"/>
      <c r="F31" s="70"/>
      <c r="G31" s="70"/>
      <c r="H31" s="70"/>
      <c r="I31" s="14"/>
      <c r="J31" s="14"/>
      <c r="K31" s="14"/>
      <c r="L31" s="97"/>
    </row>
    <row r="32" spans="1:12" ht="15" customHeight="1">
      <c r="A32" s="229"/>
      <c r="B32" s="223"/>
      <c r="C32" s="223"/>
      <c r="D32" s="226"/>
      <c r="E32" s="70"/>
      <c r="F32" s="70"/>
      <c r="G32" s="70"/>
      <c r="H32" s="70"/>
      <c r="I32" s="14"/>
      <c r="J32" s="14"/>
      <c r="K32" s="14"/>
      <c r="L32" s="97"/>
    </row>
    <row r="33" spans="1:12" ht="15" customHeight="1">
      <c r="A33" s="229"/>
      <c r="B33" s="223"/>
      <c r="C33" s="223"/>
      <c r="D33" s="226"/>
      <c r="E33" s="71"/>
      <c r="F33" s="71"/>
      <c r="G33" s="71"/>
      <c r="H33" s="71"/>
      <c r="I33" s="15"/>
      <c r="J33" s="15"/>
      <c r="K33" s="15"/>
      <c r="L33" s="98"/>
    </row>
    <row r="34" spans="1:12" ht="16.5" customHeight="1">
      <c r="A34" s="16" t="s">
        <v>12</v>
      </c>
      <c r="B34" s="222" t="s">
        <v>14</v>
      </c>
      <c r="C34" s="222" t="s">
        <v>15</v>
      </c>
      <c r="D34" s="225" t="s">
        <v>219</v>
      </c>
      <c r="E34" s="125" t="s">
        <v>237</v>
      </c>
      <c r="F34" s="125" t="s">
        <v>238</v>
      </c>
      <c r="G34" s="125" t="s">
        <v>237</v>
      </c>
      <c r="H34" s="125" t="s">
        <v>238</v>
      </c>
      <c r="I34" s="83">
        <v>972</v>
      </c>
      <c r="J34" s="83">
        <v>940.5</v>
      </c>
      <c r="K34" s="83">
        <f>J34</f>
        <v>940.5</v>
      </c>
      <c r="L34" s="153">
        <f>I34-J34</f>
        <v>31.5</v>
      </c>
    </row>
    <row r="35" spans="1:12" ht="16.5" customHeight="1">
      <c r="A35" s="17"/>
      <c r="B35" s="223"/>
      <c r="C35" s="223"/>
      <c r="D35" s="226"/>
      <c r="E35" s="70"/>
      <c r="F35" s="70"/>
      <c r="G35" s="70"/>
      <c r="H35" s="72"/>
      <c r="I35" s="14"/>
      <c r="J35" s="14"/>
      <c r="K35" s="14"/>
      <c r="L35" s="97"/>
    </row>
    <row r="36" spans="1:12" ht="16.5" customHeight="1">
      <c r="A36" s="17"/>
      <c r="B36" s="223"/>
      <c r="C36" s="223"/>
      <c r="D36" s="226"/>
      <c r="E36" s="71"/>
      <c r="F36" s="71"/>
      <c r="G36" s="71"/>
      <c r="H36" s="78"/>
      <c r="I36" s="15"/>
      <c r="J36" s="15"/>
      <c r="K36" s="15"/>
      <c r="L36" s="98"/>
    </row>
    <row r="37" spans="1:12" ht="16.5" hidden="1" customHeight="1">
      <c r="A37" s="17"/>
      <c r="B37" s="223"/>
      <c r="C37" s="223"/>
      <c r="D37" s="226"/>
      <c r="E37" s="72"/>
      <c r="F37" s="72"/>
      <c r="G37" s="72"/>
      <c r="H37" s="72"/>
      <c r="I37" s="14"/>
      <c r="J37" s="14"/>
      <c r="K37" s="14"/>
      <c r="L37" s="99"/>
    </row>
    <row r="38" spans="1:12" ht="16.5" hidden="1" customHeight="1">
      <c r="A38" s="17"/>
      <c r="B38" s="223"/>
      <c r="C38" s="223"/>
      <c r="D38" s="226"/>
      <c r="E38" s="72"/>
      <c r="F38" s="72"/>
      <c r="G38" s="72"/>
      <c r="H38" s="72"/>
      <c r="I38" s="14"/>
      <c r="J38" s="14"/>
      <c r="K38" s="14"/>
      <c r="L38" s="99"/>
    </row>
    <row r="39" spans="1:12" ht="16.5" hidden="1" customHeight="1">
      <c r="A39" s="17"/>
      <c r="B39" s="223"/>
      <c r="C39" s="223"/>
      <c r="D39" s="226"/>
      <c r="E39" s="72"/>
      <c r="F39" s="72"/>
      <c r="G39" s="72"/>
      <c r="H39" s="72"/>
      <c r="I39" s="14"/>
      <c r="J39" s="14"/>
      <c r="K39" s="14"/>
      <c r="L39" s="99"/>
    </row>
    <row r="40" spans="1:12" ht="16.5" hidden="1" customHeight="1">
      <c r="A40" s="17"/>
      <c r="B40" s="223"/>
      <c r="C40" s="223"/>
      <c r="D40" s="226"/>
      <c r="E40" s="72"/>
      <c r="F40" s="72"/>
      <c r="G40" s="72"/>
      <c r="H40" s="72"/>
      <c r="I40" s="14"/>
      <c r="J40" s="14"/>
      <c r="K40" s="14"/>
      <c r="L40" s="99"/>
    </row>
    <row r="41" spans="1:12" ht="16.5" hidden="1" customHeight="1">
      <c r="A41" s="18"/>
      <c r="B41" s="224"/>
      <c r="C41" s="224"/>
      <c r="D41" s="227"/>
      <c r="E41" s="72"/>
      <c r="F41" s="72"/>
      <c r="G41" s="72"/>
      <c r="H41" s="72"/>
      <c r="I41" s="14"/>
      <c r="J41" s="14"/>
      <c r="K41" s="14"/>
      <c r="L41" s="99"/>
    </row>
    <row r="42" spans="1:12" ht="16.5" customHeight="1">
      <c r="A42" s="17" t="s">
        <v>13</v>
      </c>
      <c r="B42" s="222" t="s">
        <v>6</v>
      </c>
      <c r="C42" s="222" t="s">
        <v>18</v>
      </c>
      <c r="D42" s="225" t="s">
        <v>219</v>
      </c>
      <c r="E42" s="125" t="s">
        <v>237</v>
      </c>
      <c r="F42" s="125" t="s">
        <v>238</v>
      </c>
      <c r="G42" s="125" t="s">
        <v>237</v>
      </c>
      <c r="H42" s="125" t="s">
        <v>238</v>
      </c>
      <c r="I42" s="83">
        <v>972</v>
      </c>
      <c r="J42" s="83">
        <v>940.5</v>
      </c>
      <c r="K42" s="83">
        <f>J42</f>
        <v>940.5</v>
      </c>
      <c r="L42" s="153">
        <f>I42-J42</f>
        <v>31.5</v>
      </c>
    </row>
    <row r="43" spans="1:12" ht="16.5" customHeight="1">
      <c r="A43" s="17"/>
      <c r="B43" s="223"/>
      <c r="C43" s="223"/>
      <c r="D43" s="226"/>
      <c r="E43" s="70"/>
      <c r="F43" s="70"/>
      <c r="G43" s="70"/>
      <c r="H43" s="72"/>
      <c r="I43" s="14"/>
      <c r="J43" s="14"/>
      <c r="K43" s="14"/>
      <c r="L43" s="97"/>
    </row>
    <row r="44" spans="1:12" ht="18.75" customHeight="1">
      <c r="A44" s="17"/>
      <c r="B44" s="223"/>
      <c r="C44" s="223"/>
      <c r="D44" s="226"/>
      <c r="E44" s="71"/>
      <c r="F44" s="71"/>
      <c r="G44" s="71"/>
      <c r="H44" s="78"/>
      <c r="I44" s="15"/>
      <c r="J44" s="15"/>
      <c r="K44" s="15"/>
      <c r="L44" s="98"/>
    </row>
    <row r="45" spans="1:12" ht="0.75" hidden="1" customHeight="1">
      <c r="A45" s="17"/>
      <c r="B45" s="223"/>
      <c r="C45" s="223"/>
      <c r="D45" s="226"/>
      <c r="E45" s="72"/>
      <c r="F45" s="72"/>
      <c r="G45" s="72"/>
      <c r="H45" s="72"/>
      <c r="I45" s="14"/>
      <c r="J45" s="14"/>
      <c r="K45" s="14"/>
      <c r="L45" s="100"/>
    </row>
    <row r="46" spans="1:12" ht="16.5" hidden="1" customHeight="1">
      <c r="A46" s="17"/>
      <c r="B46" s="223"/>
      <c r="C46" s="223"/>
      <c r="D46" s="226"/>
      <c r="E46" s="72"/>
      <c r="F46" s="72"/>
      <c r="G46" s="72"/>
      <c r="H46" s="72"/>
      <c r="I46" s="14"/>
      <c r="J46" s="14"/>
      <c r="K46" s="14"/>
      <c r="L46" s="100"/>
    </row>
    <row r="47" spans="1:12" ht="16.5" hidden="1" customHeight="1">
      <c r="A47" s="17"/>
      <c r="B47" s="223"/>
      <c r="C47" s="223"/>
      <c r="D47" s="226"/>
      <c r="E47" s="72"/>
      <c r="F47" s="72"/>
      <c r="G47" s="72"/>
      <c r="H47" s="72"/>
      <c r="I47" s="14"/>
      <c r="J47" s="14"/>
      <c r="K47" s="14"/>
      <c r="L47" s="100"/>
    </row>
    <row r="48" spans="1:12" ht="16.5" hidden="1" customHeight="1">
      <c r="A48" s="17"/>
      <c r="B48" s="223"/>
      <c r="C48" s="223"/>
      <c r="D48" s="226"/>
      <c r="E48" s="72"/>
      <c r="F48" s="72"/>
      <c r="G48" s="72"/>
      <c r="H48" s="72"/>
      <c r="I48" s="14"/>
      <c r="J48" s="14"/>
      <c r="K48" s="14"/>
      <c r="L48" s="100"/>
    </row>
    <row r="49" spans="1:12" ht="16.5" hidden="1" customHeight="1">
      <c r="A49" s="18"/>
      <c r="B49" s="224"/>
      <c r="C49" s="224"/>
      <c r="D49" s="227"/>
      <c r="E49" s="72"/>
      <c r="F49" s="72"/>
      <c r="G49" s="72"/>
      <c r="H49" s="72"/>
      <c r="I49" s="14"/>
      <c r="J49" s="14"/>
      <c r="K49" s="14"/>
      <c r="L49" s="100"/>
    </row>
    <row r="50" spans="1:12" ht="16.5" customHeight="1">
      <c r="A50" s="197">
        <v>2</v>
      </c>
      <c r="B50" s="173" t="s">
        <v>63</v>
      </c>
      <c r="C50" s="173" t="s">
        <v>16</v>
      </c>
      <c r="D50" s="216" t="s">
        <v>218</v>
      </c>
      <c r="E50" s="126" t="s">
        <v>237</v>
      </c>
      <c r="F50" s="126" t="s">
        <v>238</v>
      </c>
      <c r="G50" s="126" t="s">
        <v>237</v>
      </c>
      <c r="H50" s="126" t="s">
        <v>238</v>
      </c>
      <c r="I50" s="20">
        <f>I58+I66+I74+I82+I98+I109+I124</f>
        <v>4856.1000000000004</v>
      </c>
      <c r="J50" s="20">
        <f>J58+J66+J74+J82+J98+J109+J122+J124</f>
        <v>4840.5000000000009</v>
      </c>
      <c r="K50" s="20">
        <f>J50</f>
        <v>4840.5000000000009</v>
      </c>
      <c r="L50" s="94"/>
    </row>
    <row r="51" spans="1:12" ht="16.5" customHeight="1">
      <c r="A51" s="198"/>
      <c r="B51" s="174"/>
      <c r="C51" s="174"/>
      <c r="D51" s="218"/>
      <c r="E51" s="73"/>
      <c r="F51" s="73"/>
      <c r="G51" s="73"/>
      <c r="H51" s="73"/>
      <c r="I51" s="84"/>
      <c r="J51" s="84"/>
      <c r="K51" s="84"/>
      <c r="L51" s="101"/>
    </row>
    <row r="52" spans="1:12" ht="16.5" customHeight="1">
      <c r="A52" s="198"/>
      <c r="B52" s="174"/>
      <c r="C52" s="174"/>
      <c r="D52" s="218"/>
      <c r="E52" s="73"/>
      <c r="F52" s="73"/>
      <c r="G52" s="73"/>
      <c r="H52" s="73"/>
      <c r="I52" s="84"/>
      <c r="J52" s="84"/>
      <c r="K52" s="84"/>
      <c r="L52" s="101"/>
    </row>
    <row r="53" spans="1:12" ht="16.5" customHeight="1">
      <c r="A53" s="198"/>
      <c r="B53" s="174"/>
      <c r="C53" s="174"/>
      <c r="D53" s="218"/>
      <c r="E53" s="73"/>
      <c r="F53" s="73"/>
      <c r="G53" s="73"/>
      <c r="H53" s="73"/>
      <c r="I53" s="84"/>
      <c r="J53" s="84"/>
      <c r="K53" s="84"/>
      <c r="L53" s="101"/>
    </row>
    <row r="54" spans="1:12" ht="16.5" customHeight="1">
      <c r="A54" s="198"/>
      <c r="B54" s="174"/>
      <c r="C54" s="174"/>
      <c r="D54" s="218"/>
      <c r="E54" s="73"/>
      <c r="F54" s="73"/>
      <c r="G54" s="73"/>
      <c r="H54" s="73"/>
      <c r="I54" s="84"/>
      <c r="J54" s="84"/>
      <c r="K54" s="84"/>
      <c r="L54" s="101"/>
    </row>
    <row r="55" spans="1:12" ht="16.5" customHeight="1">
      <c r="A55" s="198"/>
      <c r="B55" s="174"/>
      <c r="C55" s="174"/>
      <c r="D55" s="218"/>
      <c r="E55" s="73"/>
      <c r="F55" s="73"/>
      <c r="G55" s="73"/>
      <c r="H55" s="73"/>
      <c r="I55" s="84"/>
      <c r="J55" s="84"/>
      <c r="K55" s="84"/>
      <c r="L55" s="101"/>
    </row>
    <row r="56" spans="1:12" ht="16.5" customHeight="1">
      <c r="A56" s="198"/>
      <c r="B56" s="174"/>
      <c r="C56" s="174"/>
      <c r="D56" s="218"/>
      <c r="E56" s="32"/>
      <c r="F56" s="32"/>
      <c r="G56" s="32"/>
      <c r="H56" s="32"/>
      <c r="I56" s="21"/>
      <c r="J56" s="21"/>
      <c r="K56" s="21"/>
      <c r="L56" s="102"/>
    </row>
    <row r="57" spans="1:12" ht="227.25" hidden="1" customHeight="1">
      <c r="A57" s="199"/>
      <c r="B57" s="185"/>
      <c r="C57" s="185"/>
      <c r="D57" s="230"/>
      <c r="E57" s="73"/>
      <c r="F57" s="73"/>
      <c r="G57" s="73"/>
      <c r="H57" s="73"/>
      <c r="I57" s="84"/>
      <c r="J57" s="84"/>
      <c r="K57" s="84"/>
      <c r="L57" s="103"/>
    </row>
    <row r="58" spans="1:12" ht="16.5" customHeight="1">
      <c r="A58" s="4" t="s">
        <v>17</v>
      </c>
      <c r="B58" s="173" t="s">
        <v>64</v>
      </c>
      <c r="C58" s="173" t="s">
        <v>76</v>
      </c>
      <c r="D58" s="216" t="s">
        <v>218</v>
      </c>
      <c r="E58" s="126" t="s">
        <v>237</v>
      </c>
      <c r="F58" s="126" t="s">
        <v>238</v>
      </c>
      <c r="G58" s="126" t="s">
        <v>237</v>
      </c>
      <c r="H58" s="126" t="s">
        <v>238</v>
      </c>
      <c r="I58" s="20">
        <v>877</v>
      </c>
      <c r="J58" s="20">
        <v>753.3</v>
      </c>
      <c r="K58" s="20">
        <f>J58</f>
        <v>753.3</v>
      </c>
      <c r="L58" s="209" t="s">
        <v>258</v>
      </c>
    </row>
    <row r="59" spans="1:12" ht="16.5" customHeight="1">
      <c r="A59" s="5"/>
      <c r="B59" s="174"/>
      <c r="C59" s="175"/>
      <c r="D59" s="217"/>
      <c r="E59" s="73"/>
      <c r="F59" s="73"/>
      <c r="G59" s="73"/>
      <c r="H59" s="73"/>
      <c r="I59" s="84"/>
      <c r="J59" s="84"/>
      <c r="K59" s="84"/>
      <c r="L59" s="210"/>
    </row>
    <row r="60" spans="1:12" ht="16.5" customHeight="1">
      <c r="A60" s="6"/>
      <c r="B60" s="174"/>
      <c r="C60" s="175"/>
      <c r="D60" s="217"/>
      <c r="E60" s="32"/>
      <c r="F60" s="32"/>
      <c r="G60" s="32"/>
      <c r="H60" s="32"/>
      <c r="I60" s="21"/>
      <c r="J60" s="21"/>
      <c r="K60" s="21"/>
      <c r="L60" s="211"/>
    </row>
    <row r="61" spans="1:12" ht="16.5" customHeight="1">
      <c r="A61" s="29" t="s">
        <v>19</v>
      </c>
      <c r="B61" s="173" t="s">
        <v>6</v>
      </c>
      <c r="C61" s="173" t="s">
        <v>77</v>
      </c>
      <c r="D61" s="216" t="s">
        <v>218</v>
      </c>
      <c r="E61" s="126" t="s">
        <v>237</v>
      </c>
      <c r="F61" s="126" t="s">
        <v>238</v>
      </c>
      <c r="G61" s="126" t="s">
        <v>237</v>
      </c>
      <c r="H61" s="126" t="s">
        <v>238</v>
      </c>
      <c r="I61" s="20">
        <v>877</v>
      </c>
      <c r="J61" s="20">
        <v>753.3</v>
      </c>
      <c r="K61" s="20">
        <f>J61</f>
        <v>753.3</v>
      </c>
      <c r="L61" s="94" t="s">
        <v>258</v>
      </c>
    </row>
    <row r="62" spans="1:12" ht="16.5" customHeight="1">
      <c r="A62" s="5"/>
      <c r="B62" s="174"/>
      <c r="C62" s="174"/>
      <c r="D62" s="218"/>
      <c r="E62" s="73"/>
      <c r="F62" s="73"/>
      <c r="G62" s="73"/>
      <c r="H62" s="73"/>
      <c r="I62" s="84"/>
      <c r="J62" s="84"/>
      <c r="K62" s="84"/>
      <c r="L62" s="101"/>
    </row>
    <row r="63" spans="1:12" ht="16.5" customHeight="1">
      <c r="A63" s="5"/>
      <c r="B63" s="174"/>
      <c r="C63" s="174"/>
      <c r="D63" s="218"/>
      <c r="E63" s="73"/>
      <c r="F63" s="73"/>
      <c r="G63" s="73"/>
      <c r="H63" s="73"/>
      <c r="I63" s="84"/>
      <c r="J63" s="84"/>
      <c r="K63" s="84"/>
      <c r="L63" s="101"/>
    </row>
    <row r="64" spans="1:12" ht="16.5" customHeight="1">
      <c r="A64" s="5"/>
      <c r="B64" s="174"/>
      <c r="C64" s="174"/>
      <c r="D64" s="218"/>
      <c r="E64" s="73"/>
      <c r="F64" s="73"/>
      <c r="G64" s="73"/>
      <c r="H64" s="73"/>
      <c r="I64" s="84"/>
      <c r="J64" s="84"/>
      <c r="K64" s="84"/>
      <c r="L64" s="101"/>
    </row>
    <row r="65" spans="1:12" ht="16.5" customHeight="1">
      <c r="A65" s="5"/>
      <c r="B65" s="174"/>
      <c r="C65" s="174"/>
      <c r="D65" s="218"/>
      <c r="E65" s="32"/>
      <c r="F65" s="32"/>
      <c r="G65" s="32"/>
      <c r="H65" s="32"/>
      <c r="I65" s="21"/>
      <c r="J65" s="21"/>
      <c r="K65" s="21"/>
      <c r="L65" s="102"/>
    </row>
    <row r="66" spans="1:12" ht="16.5" customHeight="1">
      <c r="A66" s="4" t="s">
        <v>20</v>
      </c>
      <c r="B66" s="173" t="s">
        <v>14</v>
      </c>
      <c r="C66" s="173" t="s">
        <v>21</v>
      </c>
      <c r="D66" s="216" t="s">
        <v>218</v>
      </c>
      <c r="E66" s="126" t="s">
        <v>237</v>
      </c>
      <c r="F66" s="126" t="s">
        <v>238</v>
      </c>
      <c r="G66" s="126" t="s">
        <v>237</v>
      </c>
      <c r="H66" s="126" t="s">
        <v>238</v>
      </c>
      <c r="I66" s="20">
        <v>2661</v>
      </c>
      <c r="J66" s="20">
        <v>3039.8</v>
      </c>
      <c r="K66" s="20">
        <v>3039.8</v>
      </c>
      <c r="L66" s="94" t="s">
        <v>259</v>
      </c>
    </row>
    <row r="67" spans="1:12" ht="16.5" customHeight="1">
      <c r="A67" s="5"/>
      <c r="B67" s="174"/>
      <c r="C67" s="174"/>
      <c r="D67" s="218"/>
      <c r="E67" s="73"/>
      <c r="F67" s="73"/>
      <c r="G67" s="73"/>
      <c r="H67" s="73"/>
      <c r="I67" s="84"/>
      <c r="J67" s="84"/>
      <c r="K67" s="84"/>
      <c r="L67" s="101"/>
    </row>
    <row r="68" spans="1:12" ht="16.5" customHeight="1">
      <c r="A68" s="5"/>
      <c r="B68" s="174"/>
      <c r="C68" s="174"/>
      <c r="D68" s="218"/>
      <c r="E68" s="73"/>
      <c r="F68" s="73"/>
      <c r="G68" s="73"/>
      <c r="H68" s="73"/>
      <c r="I68" s="84"/>
      <c r="J68" s="84"/>
      <c r="K68" s="84"/>
      <c r="L68" s="101"/>
    </row>
    <row r="69" spans="1:12" ht="16.5" customHeight="1">
      <c r="A69" s="5"/>
      <c r="B69" s="174"/>
      <c r="C69" s="174"/>
      <c r="D69" s="218"/>
      <c r="E69" s="32"/>
      <c r="F69" s="32"/>
      <c r="G69" s="32"/>
      <c r="H69" s="32"/>
      <c r="I69" s="21"/>
      <c r="J69" s="21"/>
      <c r="K69" s="21"/>
      <c r="L69" s="102"/>
    </row>
    <row r="70" spans="1:12" ht="16.5" customHeight="1">
      <c r="A70" s="4" t="s">
        <v>22</v>
      </c>
      <c r="B70" s="173" t="s">
        <v>82</v>
      </c>
      <c r="C70" s="173" t="s">
        <v>83</v>
      </c>
      <c r="D70" s="216" t="s">
        <v>218</v>
      </c>
      <c r="E70" s="126" t="s">
        <v>237</v>
      </c>
      <c r="F70" s="126" t="s">
        <v>238</v>
      </c>
      <c r="G70" s="126" t="s">
        <v>237</v>
      </c>
      <c r="H70" s="126" t="s">
        <v>238</v>
      </c>
      <c r="I70" s="20">
        <v>2661</v>
      </c>
      <c r="J70" s="20">
        <v>3039.8</v>
      </c>
      <c r="K70" s="20">
        <v>3039.8</v>
      </c>
      <c r="L70" s="94"/>
    </row>
    <row r="71" spans="1:12" ht="16.5" customHeight="1">
      <c r="A71" s="5"/>
      <c r="B71" s="174"/>
      <c r="C71" s="174"/>
      <c r="D71" s="218"/>
      <c r="E71" s="73"/>
      <c r="F71" s="73"/>
      <c r="G71" s="73"/>
      <c r="H71" s="73"/>
      <c r="I71" s="84"/>
      <c r="J71" s="84"/>
      <c r="K71" s="84"/>
      <c r="L71" s="101" t="s">
        <v>259</v>
      </c>
    </row>
    <row r="72" spans="1:12" ht="16.5" customHeight="1">
      <c r="A72" s="5"/>
      <c r="B72" s="174"/>
      <c r="C72" s="174"/>
      <c r="D72" s="218"/>
      <c r="E72" s="73"/>
      <c r="F72" s="73"/>
      <c r="G72" s="73"/>
      <c r="H72" s="73"/>
      <c r="I72" s="84"/>
      <c r="J72" s="84"/>
      <c r="K72" s="84"/>
      <c r="L72" s="101"/>
    </row>
    <row r="73" spans="1:12" ht="16.5" customHeight="1">
      <c r="A73" s="5"/>
      <c r="B73" s="174"/>
      <c r="C73" s="174"/>
      <c r="D73" s="218"/>
      <c r="E73" s="32"/>
      <c r="F73" s="32"/>
      <c r="G73" s="32"/>
      <c r="H73" s="32"/>
      <c r="I73" s="21"/>
      <c r="J73" s="21"/>
      <c r="K73" s="21"/>
      <c r="L73" s="102"/>
    </row>
    <row r="74" spans="1:12" ht="16.5" customHeight="1">
      <c r="A74" s="4" t="s">
        <v>23</v>
      </c>
      <c r="B74" s="173" t="s">
        <v>88</v>
      </c>
      <c r="C74" s="173" t="s">
        <v>24</v>
      </c>
      <c r="D74" s="216" t="s">
        <v>218</v>
      </c>
      <c r="E74" s="126" t="s">
        <v>237</v>
      </c>
      <c r="F74" s="126" t="s">
        <v>238</v>
      </c>
      <c r="G74" s="126" t="s">
        <v>237</v>
      </c>
      <c r="H74" s="126" t="s">
        <v>238</v>
      </c>
      <c r="I74" s="20">
        <v>67</v>
      </c>
      <c r="J74" s="20">
        <v>162.80000000000001</v>
      </c>
      <c r="K74" s="20">
        <v>162.80000000000001</v>
      </c>
      <c r="L74" s="94" t="s">
        <v>260</v>
      </c>
    </row>
    <row r="75" spans="1:12" ht="16.5" customHeight="1">
      <c r="A75" s="5"/>
      <c r="B75" s="174"/>
      <c r="C75" s="175"/>
      <c r="D75" s="217"/>
      <c r="E75" s="73"/>
      <c r="F75" s="73"/>
      <c r="G75" s="73"/>
      <c r="H75" s="73"/>
      <c r="I75" s="84"/>
      <c r="J75" s="84"/>
      <c r="K75" s="84"/>
      <c r="L75" s="101"/>
    </row>
    <row r="76" spans="1:12" ht="16.5" customHeight="1">
      <c r="A76" s="5"/>
      <c r="B76" s="174"/>
      <c r="C76" s="175"/>
      <c r="D76" s="217"/>
      <c r="E76" s="73"/>
      <c r="F76" s="73"/>
      <c r="G76" s="73"/>
      <c r="H76" s="73"/>
      <c r="I76" s="84"/>
      <c r="J76" s="84"/>
      <c r="K76" s="84"/>
      <c r="L76" s="101"/>
    </row>
    <row r="77" spans="1:12" ht="16.5" customHeight="1">
      <c r="A77" s="5"/>
      <c r="B77" s="174"/>
      <c r="C77" s="175"/>
      <c r="D77" s="217"/>
      <c r="E77" s="32"/>
      <c r="F77" s="32"/>
      <c r="G77" s="32"/>
      <c r="H77" s="32"/>
      <c r="I77" s="21"/>
      <c r="J77" s="21"/>
      <c r="K77" s="21"/>
      <c r="L77" s="102"/>
    </row>
    <row r="78" spans="1:12" ht="14.25" customHeight="1">
      <c r="A78" s="22" t="s">
        <v>92</v>
      </c>
      <c r="B78" s="170" t="s">
        <v>231</v>
      </c>
      <c r="C78" s="170" t="s">
        <v>93</v>
      </c>
      <c r="D78" s="231" t="s">
        <v>218</v>
      </c>
      <c r="E78" s="126" t="s">
        <v>237</v>
      </c>
      <c r="F78" s="126" t="s">
        <v>238</v>
      </c>
      <c r="G78" s="126" t="s">
        <v>237</v>
      </c>
      <c r="H78" s="126" t="s">
        <v>238</v>
      </c>
      <c r="I78" s="27">
        <v>67</v>
      </c>
      <c r="J78" s="27">
        <v>162.80000000000001</v>
      </c>
      <c r="K78" s="27">
        <v>162.80000000000001</v>
      </c>
      <c r="L78" s="94" t="s">
        <v>260</v>
      </c>
    </row>
    <row r="79" spans="1:12" ht="17.25" customHeight="1">
      <c r="A79" s="7"/>
      <c r="B79" s="171"/>
      <c r="C79" s="171"/>
      <c r="D79" s="232"/>
      <c r="E79" s="73"/>
      <c r="F79" s="75"/>
      <c r="G79" s="73"/>
      <c r="H79" s="79"/>
      <c r="I79" s="85"/>
      <c r="J79" s="85"/>
      <c r="K79" s="85"/>
      <c r="L79" s="101"/>
    </row>
    <row r="80" spans="1:12" ht="16.5" customHeight="1">
      <c r="A80" s="7"/>
      <c r="B80" s="171"/>
      <c r="C80" s="171"/>
      <c r="D80" s="232"/>
      <c r="E80" s="73"/>
      <c r="F80" s="75"/>
      <c r="G80" s="73"/>
      <c r="H80" s="79"/>
      <c r="I80" s="85"/>
      <c r="J80" s="85"/>
      <c r="K80" s="85"/>
      <c r="L80" s="101"/>
    </row>
    <row r="81" spans="1:12" ht="18" customHeight="1">
      <c r="A81" s="28"/>
      <c r="B81" s="172"/>
      <c r="C81" s="172"/>
      <c r="D81" s="233"/>
      <c r="E81" s="32"/>
      <c r="F81" s="76"/>
      <c r="G81" s="76"/>
      <c r="H81" s="76"/>
      <c r="I81" s="86"/>
      <c r="J81" s="86"/>
      <c r="K81" s="86"/>
      <c r="L81" s="102"/>
    </row>
    <row r="82" spans="1:12" ht="16.5" customHeight="1">
      <c r="A82" s="29" t="s">
        <v>26</v>
      </c>
      <c r="B82" s="173" t="s">
        <v>97</v>
      </c>
      <c r="C82" s="173" t="s">
        <v>28</v>
      </c>
      <c r="D82" s="216" t="s">
        <v>218</v>
      </c>
      <c r="E82" s="126" t="s">
        <v>237</v>
      </c>
      <c r="F82" s="126" t="s">
        <v>238</v>
      </c>
      <c r="G82" s="126" t="s">
        <v>237</v>
      </c>
      <c r="H82" s="126" t="s">
        <v>238</v>
      </c>
      <c r="I82" s="20">
        <f>I85+I93+I97</f>
        <v>106</v>
      </c>
      <c r="J82" s="20">
        <v>103</v>
      </c>
      <c r="K82" s="20">
        <v>103</v>
      </c>
      <c r="L82" s="94" t="s">
        <v>215</v>
      </c>
    </row>
    <row r="83" spans="1:12" ht="16.5" customHeight="1">
      <c r="A83" s="5"/>
      <c r="B83" s="174"/>
      <c r="C83" s="174"/>
      <c r="D83" s="218"/>
      <c r="E83" s="73"/>
      <c r="F83" s="73"/>
      <c r="G83" s="73"/>
      <c r="H83" s="73"/>
      <c r="I83" s="84"/>
      <c r="J83" s="84"/>
      <c r="K83" s="84"/>
      <c r="L83" s="101"/>
    </row>
    <row r="84" spans="1:12" ht="16.5" customHeight="1">
      <c r="A84" s="5"/>
      <c r="B84" s="174"/>
      <c r="C84" s="174"/>
      <c r="D84" s="218"/>
      <c r="E84" s="32"/>
      <c r="F84" s="32"/>
      <c r="G84" s="32"/>
      <c r="H84" s="32"/>
      <c r="I84" s="21"/>
      <c r="J84" s="21"/>
      <c r="K84" s="21"/>
      <c r="L84" s="102"/>
    </row>
    <row r="85" spans="1:12" ht="16.5" customHeight="1">
      <c r="A85" s="4" t="s">
        <v>27</v>
      </c>
      <c r="B85" s="173" t="s">
        <v>82</v>
      </c>
      <c r="C85" s="173" t="s">
        <v>98</v>
      </c>
      <c r="D85" s="216" t="s">
        <v>218</v>
      </c>
      <c r="E85" s="126" t="s">
        <v>237</v>
      </c>
      <c r="F85" s="126" t="s">
        <v>238</v>
      </c>
      <c r="G85" s="126" t="s">
        <v>237</v>
      </c>
      <c r="H85" s="126" t="s">
        <v>238</v>
      </c>
      <c r="I85" s="20">
        <v>2</v>
      </c>
      <c r="J85" s="20">
        <v>0</v>
      </c>
      <c r="K85" s="20">
        <v>0</v>
      </c>
      <c r="L85" s="94" t="s">
        <v>213</v>
      </c>
    </row>
    <row r="86" spans="1:12" ht="16.5" customHeight="1">
      <c r="A86" s="5"/>
      <c r="B86" s="174"/>
      <c r="C86" s="174"/>
      <c r="D86" s="218"/>
      <c r="E86" s="73"/>
      <c r="F86" s="73"/>
      <c r="G86" s="73"/>
      <c r="H86" s="73"/>
      <c r="I86" s="84"/>
      <c r="J86" s="84"/>
      <c r="K86" s="84"/>
      <c r="L86" s="101"/>
    </row>
    <row r="87" spans="1:12" ht="16.5" customHeight="1">
      <c r="A87" s="5"/>
      <c r="B87" s="174"/>
      <c r="C87" s="174"/>
      <c r="D87" s="218"/>
      <c r="E87" s="73"/>
      <c r="F87" s="73"/>
      <c r="G87" s="73"/>
      <c r="H87" s="73"/>
      <c r="I87" s="84"/>
      <c r="J87" s="84"/>
      <c r="K87" s="84"/>
      <c r="L87" s="101"/>
    </row>
    <row r="88" spans="1:12" ht="16.5" customHeight="1">
      <c r="A88" s="5"/>
      <c r="B88" s="174"/>
      <c r="C88" s="174"/>
      <c r="D88" s="218"/>
      <c r="E88" s="73"/>
      <c r="F88" s="73"/>
      <c r="G88" s="73"/>
      <c r="H88" s="73"/>
      <c r="I88" s="84"/>
      <c r="J88" s="84"/>
      <c r="K88" s="84"/>
      <c r="L88" s="101"/>
    </row>
    <row r="89" spans="1:12" ht="16.5" customHeight="1">
      <c r="A89" s="5"/>
      <c r="B89" s="174"/>
      <c r="C89" s="174"/>
      <c r="D89" s="218"/>
      <c r="E89" s="73"/>
      <c r="F89" s="73"/>
      <c r="G89" s="73"/>
      <c r="H89" s="73"/>
      <c r="I89" s="84"/>
      <c r="J89" s="84"/>
      <c r="K89" s="84"/>
      <c r="L89" s="101"/>
    </row>
    <row r="90" spans="1:12" ht="16.5" customHeight="1">
      <c r="A90" s="5"/>
      <c r="B90" s="174"/>
      <c r="C90" s="174"/>
      <c r="D90" s="218"/>
      <c r="E90" s="73"/>
      <c r="F90" s="73"/>
      <c r="G90" s="73"/>
      <c r="H90" s="73"/>
      <c r="I90" s="84"/>
      <c r="J90" s="84"/>
      <c r="K90" s="84"/>
      <c r="L90" s="101"/>
    </row>
    <row r="91" spans="1:12" ht="16.5" customHeight="1">
      <c r="A91" s="5"/>
      <c r="B91" s="174"/>
      <c r="C91" s="174"/>
      <c r="D91" s="218"/>
      <c r="E91" s="73"/>
      <c r="F91" s="73"/>
      <c r="G91" s="73"/>
      <c r="H91" s="73"/>
      <c r="I91" s="84"/>
      <c r="J91" s="84"/>
      <c r="K91" s="84"/>
      <c r="L91" s="101"/>
    </row>
    <row r="92" spans="1:12" ht="76.5" customHeight="1">
      <c r="A92" s="6"/>
      <c r="B92" s="185"/>
      <c r="C92" s="185"/>
      <c r="D92" s="230"/>
      <c r="E92" s="32"/>
      <c r="F92" s="32"/>
      <c r="G92" s="32"/>
      <c r="H92" s="32"/>
      <c r="I92" s="21"/>
      <c r="J92" s="21"/>
      <c r="K92" s="21"/>
      <c r="L92" s="102"/>
    </row>
    <row r="93" spans="1:12" ht="18" customHeight="1">
      <c r="A93" s="7" t="s">
        <v>110</v>
      </c>
      <c r="B93" s="170" t="s">
        <v>100</v>
      </c>
      <c r="C93" s="170" t="s">
        <v>111</v>
      </c>
      <c r="D93" s="231" t="s">
        <v>218</v>
      </c>
      <c r="E93" s="126" t="s">
        <v>237</v>
      </c>
      <c r="F93" s="126" t="s">
        <v>238</v>
      </c>
      <c r="G93" s="126" t="s">
        <v>237</v>
      </c>
      <c r="H93" s="126" t="s">
        <v>238</v>
      </c>
      <c r="I93" s="20">
        <v>1</v>
      </c>
      <c r="J93" s="20">
        <v>0</v>
      </c>
      <c r="K93" s="20">
        <v>0</v>
      </c>
      <c r="L93" s="94" t="s">
        <v>214</v>
      </c>
    </row>
    <row r="94" spans="1:12" ht="19.5" customHeight="1">
      <c r="A94" s="7"/>
      <c r="B94" s="171"/>
      <c r="C94" s="171"/>
      <c r="D94" s="232"/>
      <c r="E94" s="73"/>
      <c r="F94" s="73"/>
      <c r="G94" s="73"/>
      <c r="H94" s="73"/>
      <c r="I94" s="84"/>
      <c r="J94" s="84"/>
      <c r="K94" s="84"/>
      <c r="L94" s="101"/>
    </row>
    <row r="95" spans="1:12" ht="18.75" customHeight="1">
      <c r="A95" s="7"/>
      <c r="B95" s="172"/>
      <c r="C95" s="172"/>
      <c r="D95" s="233"/>
      <c r="E95" s="32"/>
      <c r="F95" s="32"/>
      <c r="G95" s="32"/>
      <c r="H95" s="32"/>
      <c r="I95" s="21"/>
      <c r="J95" s="21"/>
      <c r="K95" s="21"/>
      <c r="L95" s="102"/>
    </row>
    <row r="96" spans="1:12" ht="18.75" customHeight="1">
      <c r="A96" s="200" t="s">
        <v>223</v>
      </c>
      <c r="B96" s="170" t="s">
        <v>124</v>
      </c>
      <c r="C96" s="170" t="s">
        <v>232</v>
      </c>
      <c r="D96" s="170" t="s">
        <v>218</v>
      </c>
      <c r="E96" s="214" t="s">
        <v>237</v>
      </c>
      <c r="F96" s="214" t="s">
        <v>238</v>
      </c>
      <c r="G96" s="214" t="s">
        <v>237</v>
      </c>
      <c r="H96" s="214" t="s">
        <v>238</v>
      </c>
      <c r="I96" s="84"/>
      <c r="J96" s="84">
        <v>103</v>
      </c>
      <c r="K96" s="84">
        <v>103</v>
      </c>
      <c r="L96" s="101" t="s">
        <v>215</v>
      </c>
    </row>
    <row r="97" spans="1:12" ht="119.25" customHeight="1">
      <c r="A97" s="202"/>
      <c r="B97" s="172"/>
      <c r="C97" s="172"/>
      <c r="D97" s="172"/>
      <c r="E97" s="215"/>
      <c r="F97" s="215"/>
      <c r="G97" s="215"/>
      <c r="H97" s="215"/>
      <c r="I97" s="84">
        <v>103</v>
      </c>
      <c r="J97" s="84"/>
      <c r="K97" s="84"/>
      <c r="L97" s="101"/>
    </row>
    <row r="98" spans="1:12" ht="16.5" customHeight="1">
      <c r="A98" s="4" t="s">
        <v>29</v>
      </c>
      <c r="B98" s="173" t="s">
        <v>104</v>
      </c>
      <c r="C98" s="170" t="s">
        <v>31</v>
      </c>
      <c r="D98" s="231" t="s">
        <v>218</v>
      </c>
      <c r="E98" s="126" t="s">
        <v>237</v>
      </c>
      <c r="F98" s="126" t="s">
        <v>238</v>
      </c>
      <c r="G98" s="126" t="s">
        <v>237</v>
      </c>
      <c r="H98" s="126" t="s">
        <v>238</v>
      </c>
      <c r="I98" s="20">
        <v>230</v>
      </c>
      <c r="J98" s="20">
        <v>198.6</v>
      </c>
      <c r="K98" s="20">
        <v>198.6</v>
      </c>
      <c r="L98" s="94" t="s">
        <v>267</v>
      </c>
    </row>
    <row r="99" spans="1:12" ht="16.5" customHeight="1">
      <c r="A99" s="5"/>
      <c r="B99" s="174"/>
      <c r="C99" s="171"/>
      <c r="D99" s="232"/>
      <c r="E99" s="73"/>
      <c r="F99" s="73"/>
      <c r="G99" s="73"/>
      <c r="H99" s="73"/>
      <c r="I99" s="84"/>
      <c r="J99" s="84"/>
      <c r="K99" s="84"/>
      <c r="L99" s="101"/>
    </row>
    <row r="100" spans="1:12" ht="16.5" customHeight="1">
      <c r="A100" s="5"/>
      <c r="B100" s="174"/>
      <c r="C100" s="171"/>
      <c r="D100" s="232"/>
      <c r="E100" s="73"/>
      <c r="F100" s="73"/>
      <c r="G100" s="73"/>
      <c r="H100" s="73"/>
      <c r="I100" s="84"/>
      <c r="J100" s="84"/>
      <c r="K100" s="84"/>
      <c r="L100" s="101"/>
    </row>
    <row r="101" spans="1:12" ht="16.5" customHeight="1">
      <c r="A101" s="5"/>
      <c r="B101" s="174"/>
      <c r="C101" s="171"/>
      <c r="D101" s="232"/>
      <c r="E101" s="73"/>
      <c r="F101" s="73"/>
      <c r="G101" s="73"/>
      <c r="H101" s="73"/>
      <c r="I101" s="84"/>
      <c r="J101" s="84"/>
      <c r="K101" s="84"/>
      <c r="L101" s="101"/>
    </row>
    <row r="102" spans="1:12" ht="16.5" customHeight="1">
      <c r="A102" s="5"/>
      <c r="B102" s="174"/>
      <c r="C102" s="171"/>
      <c r="D102" s="232"/>
      <c r="E102" s="73"/>
      <c r="F102" s="73"/>
      <c r="G102" s="73"/>
      <c r="H102" s="73"/>
      <c r="I102" s="84"/>
      <c r="J102" s="84"/>
      <c r="K102" s="84"/>
      <c r="L102" s="101"/>
    </row>
    <row r="103" spans="1:12" ht="20.25" customHeight="1">
      <c r="A103" s="6"/>
      <c r="B103" s="174"/>
      <c r="C103" s="172"/>
      <c r="D103" s="232"/>
      <c r="E103" s="32"/>
      <c r="F103" s="32"/>
      <c r="G103" s="32"/>
      <c r="H103" s="32"/>
      <c r="I103" s="21"/>
      <c r="J103" s="21"/>
      <c r="K103" s="21"/>
      <c r="L103" s="102"/>
    </row>
    <row r="104" spans="1:12" ht="16.5" customHeight="1">
      <c r="A104" s="4" t="s">
        <v>30</v>
      </c>
      <c r="B104" s="173" t="s">
        <v>82</v>
      </c>
      <c r="C104" s="170" t="s">
        <v>105</v>
      </c>
      <c r="D104" s="231" t="s">
        <v>218</v>
      </c>
      <c r="E104" s="126" t="s">
        <v>237</v>
      </c>
      <c r="F104" s="126" t="s">
        <v>238</v>
      </c>
      <c r="G104" s="126" t="s">
        <v>237</v>
      </c>
      <c r="H104" s="126" t="s">
        <v>238</v>
      </c>
      <c r="I104" s="20">
        <v>10</v>
      </c>
      <c r="J104" s="20">
        <v>0</v>
      </c>
      <c r="K104" s="20">
        <v>0</v>
      </c>
      <c r="L104" s="94" t="s">
        <v>234</v>
      </c>
    </row>
    <row r="105" spans="1:12" ht="16.5" customHeight="1">
      <c r="A105" s="5"/>
      <c r="B105" s="174"/>
      <c r="C105" s="171"/>
      <c r="D105" s="232"/>
      <c r="E105" s="73"/>
      <c r="F105" s="73"/>
      <c r="G105" s="73"/>
      <c r="H105" s="73"/>
      <c r="I105" s="84"/>
      <c r="J105" s="84"/>
      <c r="K105" s="84"/>
      <c r="L105" s="101"/>
    </row>
    <row r="106" spans="1:12" ht="20.25" customHeight="1">
      <c r="A106" s="30"/>
      <c r="B106" s="174"/>
      <c r="C106" s="171"/>
      <c r="D106" s="232"/>
      <c r="E106" s="32"/>
      <c r="F106" s="32"/>
      <c r="G106" s="32"/>
      <c r="H106" s="32"/>
      <c r="I106" s="21"/>
      <c r="J106" s="21"/>
      <c r="K106" s="21"/>
      <c r="L106" s="102"/>
    </row>
    <row r="107" spans="1:12" ht="16.5" customHeight="1">
      <c r="A107" s="22" t="s">
        <v>118</v>
      </c>
      <c r="B107" s="170" t="s">
        <v>100</v>
      </c>
      <c r="C107" s="170" t="s">
        <v>119</v>
      </c>
      <c r="D107" s="231" t="s">
        <v>218</v>
      </c>
      <c r="E107" s="126" t="s">
        <v>237</v>
      </c>
      <c r="F107" s="126" t="s">
        <v>238</v>
      </c>
      <c r="G107" s="126" t="s">
        <v>237</v>
      </c>
      <c r="H107" s="126" t="s">
        <v>238</v>
      </c>
      <c r="I107" s="20">
        <v>220</v>
      </c>
      <c r="J107" s="20">
        <v>198.6</v>
      </c>
      <c r="K107" s="20">
        <v>198.6</v>
      </c>
      <c r="L107" s="94" t="s">
        <v>266</v>
      </c>
    </row>
    <row r="108" spans="1:12" ht="24.75" customHeight="1">
      <c r="A108" s="7"/>
      <c r="B108" s="171"/>
      <c r="C108" s="171"/>
      <c r="D108" s="232"/>
      <c r="E108" s="73"/>
      <c r="F108" s="73"/>
      <c r="G108" s="73"/>
      <c r="H108" s="73"/>
      <c r="I108" s="84"/>
      <c r="J108" s="84"/>
      <c r="K108" s="84"/>
      <c r="L108" s="101"/>
    </row>
    <row r="109" spans="1:12" ht="24.75" customHeight="1">
      <c r="A109" s="135" t="s">
        <v>32</v>
      </c>
      <c r="B109" s="173" t="s">
        <v>250</v>
      </c>
      <c r="C109" s="137" t="s">
        <v>251</v>
      </c>
      <c r="D109" s="231" t="s">
        <v>218</v>
      </c>
      <c r="E109" s="144" t="s">
        <v>237</v>
      </c>
      <c r="F109" s="144" t="s">
        <v>238</v>
      </c>
      <c r="G109" s="144" t="s">
        <v>237</v>
      </c>
      <c r="H109" s="144" t="s">
        <v>238</v>
      </c>
      <c r="I109" s="20">
        <f>I115</f>
        <v>731</v>
      </c>
      <c r="J109" s="20">
        <v>388.7</v>
      </c>
      <c r="K109" s="20">
        <v>388.7</v>
      </c>
      <c r="L109" s="94" t="s">
        <v>261</v>
      </c>
    </row>
    <row r="110" spans="1:12" ht="24.75" customHeight="1">
      <c r="A110" s="136"/>
      <c r="B110" s="174"/>
      <c r="C110" s="138"/>
      <c r="D110" s="232"/>
      <c r="E110" s="73"/>
      <c r="F110" s="73"/>
      <c r="G110" s="73"/>
      <c r="H110" s="73"/>
      <c r="I110" s="84"/>
      <c r="J110" s="84"/>
      <c r="K110" s="84"/>
      <c r="L110" s="101"/>
    </row>
    <row r="111" spans="1:12" ht="24.75" customHeight="1">
      <c r="A111" s="136"/>
      <c r="B111" s="174"/>
      <c r="C111" s="138"/>
      <c r="D111" s="142"/>
      <c r="E111" s="73"/>
      <c r="F111" s="73"/>
      <c r="G111" s="73"/>
      <c r="H111" s="73"/>
      <c r="I111" s="84"/>
      <c r="J111" s="84"/>
      <c r="K111" s="84"/>
      <c r="L111" s="101"/>
    </row>
    <row r="112" spans="1:12" ht="8.25" customHeight="1">
      <c r="A112" s="136"/>
      <c r="B112" s="174"/>
      <c r="C112" s="138"/>
      <c r="D112" s="142"/>
      <c r="E112" s="73"/>
      <c r="F112" s="73"/>
      <c r="G112" s="73"/>
      <c r="H112" s="73"/>
      <c r="I112" s="84"/>
      <c r="J112" s="84"/>
      <c r="K112" s="84"/>
      <c r="L112" s="101"/>
    </row>
    <row r="113" spans="1:12" ht="24.75" hidden="1" customHeight="1">
      <c r="A113" s="136"/>
      <c r="B113" s="174"/>
      <c r="C113" s="138"/>
      <c r="D113" s="142"/>
      <c r="E113" s="73"/>
      <c r="F113" s="73"/>
      <c r="G113" s="73"/>
      <c r="H113" s="73"/>
      <c r="I113" s="84"/>
      <c r="J113" s="84"/>
      <c r="K113" s="84"/>
      <c r="L113" s="101"/>
    </row>
    <row r="114" spans="1:12" ht="24.75" hidden="1" customHeight="1">
      <c r="A114" s="136"/>
      <c r="B114" s="174"/>
      <c r="C114" s="138"/>
      <c r="D114" s="142"/>
      <c r="E114" s="73"/>
      <c r="F114" s="73"/>
      <c r="G114" s="73"/>
      <c r="H114" s="73"/>
      <c r="I114" s="84"/>
      <c r="J114" s="84"/>
      <c r="K114" s="84"/>
      <c r="L114" s="101"/>
    </row>
    <row r="115" spans="1:12" ht="24.75" customHeight="1">
      <c r="A115" s="135" t="s">
        <v>33</v>
      </c>
      <c r="B115" s="173" t="s">
        <v>82</v>
      </c>
      <c r="C115" s="170" t="s">
        <v>252</v>
      </c>
      <c r="D115" s="231" t="s">
        <v>218</v>
      </c>
      <c r="E115" s="146" t="s">
        <v>237</v>
      </c>
      <c r="F115" s="146" t="s">
        <v>238</v>
      </c>
      <c r="G115" s="146" t="s">
        <v>237</v>
      </c>
      <c r="H115" s="146" t="s">
        <v>238</v>
      </c>
      <c r="I115" s="20">
        <v>731</v>
      </c>
      <c r="J115" s="20">
        <v>388.7</v>
      </c>
      <c r="K115" s="20">
        <v>388.7</v>
      </c>
      <c r="L115" s="94" t="s">
        <v>261</v>
      </c>
    </row>
    <row r="116" spans="1:12" ht="24.75" customHeight="1">
      <c r="A116" s="136"/>
      <c r="B116" s="174"/>
      <c r="C116" s="236"/>
      <c r="D116" s="232"/>
      <c r="E116" s="73"/>
      <c r="F116" s="73"/>
      <c r="G116" s="73"/>
      <c r="H116" s="73"/>
      <c r="I116" s="84"/>
      <c r="J116" s="84"/>
      <c r="K116" s="84"/>
      <c r="L116" s="101"/>
    </row>
    <row r="117" spans="1:12" ht="24.75" customHeight="1">
      <c r="A117" s="136"/>
      <c r="B117" s="174"/>
      <c r="C117" s="236"/>
      <c r="D117" s="142"/>
      <c r="E117" s="73"/>
      <c r="F117" s="73"/>
      <c r="G117" s="73"/>
      <c r="H117" s="73"/>
      <c r="I117" s="84"/>
      <c r="J117" s="84"/>
      <c r="K117" s="84"/>
      <c r="L117" s="101"/>
    </row>
    <row r="118" spans="1:12" ht="24.75" customHeight="1">
      <c r="A118" s="136"/>
      <c r="B118" s="138"/>
      <c r="C118" s="236"/>
      <c r="D118" s="142"/>
      <c r="E118" s="73"/>
      <c r="F118" s="73"/>
      <c r="G118" s="73"/>
      <c r="H118" s="73"/>
      <c r="I118" s="84"/>
      <c r="J118" s="84"/>
      <c r="K118" s="84"/>
      <c r="L118" s="101"/>
    </row>
    <row r="119" spans="1:12" ht="18" customHeight="1">
      <c r="A119" s="136"/>
      <c r="B119" s="138"/>
      <c r="C119" s="236"/>
      <c r="D119" s="142"/>
      <c r="E119" s="73"/>
      <c r="F119" s="73"/>
      <c r="G119" s="73"/>
      <c r="H119" s="73"/>
      <c r="I119" s="84"/>
      <c r="J119" s="84"/>
      <c r="K119" s="84"/>
      <c r="L119" s="101"/>
    </row>
    <row r="120" spans="1:12" ht="24.75" hidden="1" customHeight="1">
      <c r="A120" s="136"/>
      <c r="B120" s="138"/>
      <c r="C120" s="138"/>
      <c r="D120" s="142"/>
      <c r="E120" s="73"/>
      <c r="F120" s="73"/>
      <c r="G120" s="73"/>
      <c r="H120" s="73"/>
      <c r="I120" s="84"/>
      <c r="J120" s="84"/>
      <c r="K120" s="84"/>
      <c r="L120" s="101"/>
    </row>
    <row r="121" spans="1:12" ht="24.75" hidden="1" customHeight="1">
      <c r="A121" s="28"/>
      <c r="B121" s="139"/>
      <c r="C121" s="139"/>
      <c r="D121" s="143"/>
      <c r="E121" s="145"/>
      <c r="F121" s="145"/>
      <c r="G121" s="145"/>
      <c r="H121" s="145"/>
      <c r="I121" s="21"/>
      <c r="J121" s="21"/>
      <c r="K121" s="21"/>
      <c r="L121" s="102"/>
    </row>
    <row r="122" spans="1:12" ht="82.5" customHeight="1">
      <c r="A122" s="152" t="s">
        <v>134</v>
      </c>
      <c r="B122" s="61" t="s">
        <v>281</v>
      </c>
      <c r="C122" s="61" t="s">
        <v>263</v>
      </c>
      <c r="D122" s="61" t="s">
        <v>218</v>
      </c>
      <c r="E122" s="19" t="s">
        <v>237</v>
      </c>
      <c r="F122" s="19" t="s">
        <v>238</v>
      </c>
      <c r="G122" s="19" t="s">
        <v>237</v>
      </c>
      <c r="H122" s="19" t="s">
        <v>238</v>
      </c>
      <c r="I122" s="2">
        <v>0</v>
      </c>
      <c r="J122" s="2">
        <v>6</v>
      </c>
      <c r="K122" s="2">
        <v>6</v>
      </c>
      <c r="L122" s="154" t="s">
        <v>265</v>
      </c>
    </row>
    <row r="123" spans="1:12" ht="77.25" customHeight="1">
      <c r="A123" s="152" t="s">
        <v>135</v>
      </c>
      <c r="B123" s="61" t="s">
        <v>82</v>
      </c>
      <c r="C123" s="61" t="s">
        <v>264</v>
      </c>
      <c r="D123" s="61" t="s">
        <v>218</v>
      </c>
      <c r="E123" s="19" t="s">
        <v>237</v>
      </c>
      <c r="F123" s="19" t="s">
        <v>238</v>
      </c>
      <c r="G123" s="19" t="s">
        <v>237</v>
      </c>
      <c r="H123" s="19" t="s">
        <v>238</v>
      </c>
      <c r="I123" s="2">
        <v>0</v>
      </c>
      <c r="J123" s="2">
        <v>6</v>
      </c>
      <c r="K123" s="2">
        <v>6</v>
      </c>
      <c r="L123" s="154" t="s">
        <v>265</v>
      </c>
    </row>
    <row r="124" spans="1:12" ht="16.5" customHeight="1">
      <c r="A124" s="135" t="s">
        <v>248</v>
      </c>
      <c r="B124" s="173" t="s">
        <v>140</v>
      </c>
      <c r="C124" s="170" t="s">
        <v>36</v>
      </c>
      <c r="D124" s="231" t="s">
        <v>218</v>
      </c>
      <c r="E124" s="126" t="s">
        <v>237</v>
      </c>
      <c r="F124" s="126" t="s">
        <v>238</v>
      </c>
      <c r="G124" s="126" t="s">
        <v>237</v>
      </c>
      <c r="H124" s="126" t="s">
        <v>238</v>
      </c>
      <c r="I124" s="87">
        <v>184.1</v>
      </c>
      <c r="J124" s="87">
        <v>188.3</v>
      </c>
      <c r="K124" s="87">
        <v>188.3</v>
      </c>
      <c r="L124" s="94" t="s">
        <v>262</v>
      </c>
    </row>
    <row r="125" spans="1:12" ht="16.5" customHeight="1">
      <c r="A125" s="5"/>
      <c r="B125" s="174"/>
      <c r="C125" s="171"/>
      <c r="D125" s="232"/>
      <c r="E125" s="73"/>
      <c r="F125" s="73"/>
      <c r="G125" s="73"/>
      <c r="H125" s="80"/>
      <c r="I125" s="88"/>
      <c r="J125" s="88"/>
      <c r="K125" s="88"/>
      <c r="L125" s="101"/>
    </row>
    <row r="126" spans="1:12" ht="16.5" customHeight="1">
      <c r="A126" s="5"/>
      <c r="B126" s="174"/>
      <c r="C126" s="171"/>
      <c r="D126" s="232"/>
      <c r="E126" s="73"/>
      <c r="F126" s="73"/>
      <c r="G126" s="73"/>
      <c r="H126" s="80"/>
      <c r="I126" s="88"/>
      <c r="J126" s="88"/>
      <c r="K126" s="88"/>
      <c r="L126" s="101"/>
    </row>
    <row r="127" spans="1:12" ht="16.5" customHeight="1">
      <c r="A127" s="5"/>
      <c r="B127" s="174"/>
      <c r="C127" s="171"/>
      <c r="D127" s="232"/>
      <c r="E127" s="73"/>
      <c r="F127" s="73"/>
      <c r="G127" s="73"/>
      <c r="H127" s="73"/>
      <c r="I127" s="84"/>
      <c r="J127" s="84"/>
      <c r="K127" s="84"/>
      <c r="L127" s="101"/>
    </row>
    <row r="128" spans="1:12" ht="16.5" customHeight="1">
      <c r="A128" s="5"/>
      <c r="B128" s="174"/>
      <c r="C128" s="171"/>
      <c r="D128" s="232"/>
      <c r="E128" s="73"/>
      <c r="F128" s="73"/>
      <c r="G128" s="73"/>
      <c r="H128" s="73"/>
      <c r="I128" s="84"/>
      <c r="J128" s="84"/>
      <c r="K128" s="84"/>
      <c r="L128" s="101"/>
    </row>
    <row r="129" spans="1:12" ht="16.5" customHeight="1">
      <c r="A129" s="6"/>
      <c r="B129" s="174"/>
      <c r="C129" s="171"/>
      <c r="D129" s="232"/>
      <c r="E129" s="32"/>
      <c r="F129" s="32"/>
      <c r="G129" s="32"/>
      <c r="H129" s="32"/>
      <c r="I129" s="21"/>
      <c r="J129" s="21"/>
      <c r="K129" s="21"/>
      <c r="L129" s="102"/>
    </row>
    <row r="130" spans="1:12" ht="16.5" customHeight="1">
      <c r="A130" s="135" t="s">
        <v>249</v>
      </c>
      <c r="B130" s="173" t="s">
        <v>6</v>
      </c>
      <c r="C130" s="170" t="s">
        <v>136</v>
      </c>
      <c r="D130" s="231" t="s">
        <v>218</v>
      </c>
      <c r="E130" s="31" t="s">
        <v>220</v>
      </c>
      <c r="F130" s="31" t="s">
        <v>221</v>
      </c>
      <c r="G130" s="31" t="s">
        <v>220</v>
      </c>
      <c r="H130" s="31" t="s">
        <v>221</v>
      </c>
      <c r="I130" s="87">
        <v>184.1</v>
      </c>
      <c r="J130" s="87">
        <v>188.3</v>
      </c>
      <c r="K130" s="87">
        <v>188.3</v>
      </c>
      <c r="L130" s="94" t="s">
        <v>262</v>
      </c>
    </row>
    <row r="131" spans="1:12" ht="16.5" customHeight="1">
      <c r="A131" s="5"/>
      <c r="B131" s="174"/>
      <c r="C131" s="171"/>
      <c r="D131" s="232"/>
      <c r="E131" s="73"/>
      <c r="F131" s="73"/>
      <c r="G131" s="73"/>
      <c r="H131" s="80"/>
      <c r="I131" s="88"/>
      <c r="J131" s="88"/>
      <c r="K131" s="88"/>
      <c r="L131" s="101"/>
    </row>
    <row r="132" spans="1:12" ht="16.5" customHeight="1">
      <c r="A132" s="5"/>
      <c r="B132" s="174"/>
      <c r="C132" s="171"/>
      <c r="D132" s="232"/>
      <c r="E132" s="73"/>
      <c r="F132" s="73"/>
      <c r="G132" s="73"/>
      <c r="H132" s="80"/>
      <c r="I132" s="88"/>
      <c r="J132" s="88"/>
      <c r="K132" s="88"/>
      <c r="L132" s="101"/>
    </row>
    <row r="133" spans="1:12" ht="16.5" customHeight="1">
      <c r="A133" s="5"/>
      <c r="B133" s="174"/>
      <c r="C133" s="171"/>
      <c r="D133" s="232"/>
      <c r="E133" s="73"/>
      <c r="F133" s="73"/>
      <c r="G133" s="73"/>
      <c r="H133" s="81"/>
      <c r="I133" s="89"/>
      <c r="J133" s="89"/>
      <c r="K133" s="89"/>
      <c r="L133" s="101"/>
    </row>
    <row r="134" spans="1:12" ht="16.5" customHeight="1">
      <c r="A134" s="6"/>
      <c r="B134" s="174"/>
      <c r="C134" s="171"/>
      <c r="D134" s="233"/>
      <c r="E134" s="32"/>
      <c r="F134" s="32"/>
      <c r="G134" s="32"/>
      <c r="H134" s="82"/>
      <c r="I134" s="90"/>
      <c r="J134" s="90"/>
      <c r="K134" s="90"/>
      <c r="L134" s="102"/>
    </row>
    <row r="135" spans="1:12" ht="16.5" customHeight="1">
      <c r="A135" s="203">
        <v>3</v>
      </c>
      <c r="B135" s="186" t="s">
        <v>63</v>
      </c>
      <c r="C135" s="186" t="s">
        <v>34</v>
      </c>
      <c r="D135" s="234" t="s">
        <v>218</v>
      </c>
      <c r="E135" s="46" t="s">
        <v>237</v>
      </c>
      <c r="F135" s="46" t="s">
        <v>238</v>
      </c>
      <c r="G135" s="46" t="s">
        <v>237</v>
      </c>
      <c r="H135" s="46" t="s">
        <v>238</v>
      </c>
      <c r="I135" s="44">
        <f>I138+I146+I152+I163+I169+I177+I186</f>
        <v>4752</v>
      </c>
      <c r="J135" s="44">
        <f>J138+J146+J152+J169+J186</f>
        <v>10826.300000000001</v>
      </c>
      <c r="K135" s="44">
        <f>K138+K146+K152+K163+K169+K177+K186</f>
        <v>10826.300000000001</v>
      </c>
      <c r="L135" s="104" t="s">
        <v>235</v>
      </c>
    </row>
    <row r="136" spans="1:12" ht="16.5" customHeight="1">
      <c r="A136" s="204"/>
      <c r="B136" s="187"/>
      <c r="C136" s="187"/>
      <c r="D136" s="235"/>
      <c r="E136" s="74"/>
      <c r="F136" s="74"/>
      <c r="G136" s="74"/>
      <c r="H136" s="74"/>
      <c r="I136" s="91"/>
      <c r="J136" s="91"/>
      <c r="K136" s="91"/>
      <c r="L136" s="105"/>
    </row>
    <row r="137" spans="1:12" ht="16.5" customHeight="1">
      <c r="A137" s="204"/>
      <c r="B137" s="187"/>
      <c r="C137" s="187"/>
      <c r="D137" s="235"/>
      <c r="E137" s="51"/>
      <c r="F137" s="51"/>
      <c r="G137" s="51"/>
      <c r="H137" s="51"/>
      <c r="I137" s="53"/>
      <c r="J137" s="53"/>
      <c r="K137" s="53"/>
      <c r="L137" s="106"/>
    </row>
    <row r="138" spans="1:12" ht="16.5" customHeight="1">
      <c r="A138" s="39" t="s">
        <v>35</v>
      </c>
      <c r="B138" s="186" t="s">
        <v>144</v>
      </c>
      <c r="C138" s="203" t="s">
        <v>39</v>
      </c>
      <c r="D138" s="237" t="s">
        <v>218</v>
      </c>
      <c r="E138" s="46" t="s">
        <v>237</v>
      </c>
      <c r="F138" s="46" t="s">
        <v>238</v>
      </c>
      <c r="G138" s="46" t="s">
        <v>237</v>
      </c>
      <c r="H138" s="46" t="s">
        <v>238</v>
      </c>
      <c r="I138" s="44">
        <v>2319</v>
      </c>
      <c r="J138" s="44">
        <v>6541.5</v>
      </c>
      <c r="K138" s="44">
        <v>6541.5</v>
      </c>
      <c r="L138" s="104" t="s">
        <v>271</v>
      </c>
    </row>
    <row r="139" spans="1:12" ht="16.5" customHeight="1">
      <c r="A139" s="40"/>
      <c r="B139" s="187"/>
      <c r="C139" s="204"/>
      <c r="D139" s="238"/>
      <c r="E139" s="74"/>
      <c r="F139" s="74"/>
      <c r="G139" s="74"/>
      <c r="H139" s="74"/>
      <c r="I139" s="91"/>
      <c r="J139" s="91"/>
      <c r="K139" s="91"/>
      <c r="L139" s="105"/>
    </row>
    <row r="140" spans="1:12" ht="16.5" customHeight="1">
      <c r="A140" s="41"/>
      <c r="B140" s="187"/>
      <c r="C140" s="204"/>
      <c r="D140" s="238"/>
      <c r="E140" s="51"/>
      <c r="F140" s="51"/>
      <c r="G140" s="51"/>
      <c r="H140" s="51"/>
      <c r="I140" s="53"/>
      <c r="J140" s="53"/>
      <c r="K140" s="53"/>
      <c r="L140" s="106"/>
    </row>
    <row r="141" spans="1:12" ht="16.5" customHeight="1">
      <c r="A141" s="39" t="s">
        <v>152</v>
      </c>
      <c r="B141" s="186" t="s">
        <v>145</v>
      </c>
      <c r="C141" s="178" t="s">
        <v>146</v>
      </c>
      <c r="D141" s="237" t="s">
        <v>218</v>
      </c>
      <c r="E141" s="46" t="s">
        <v>237</v>
      </c>
      <c r="F141" s="46" t="s">
        <v>238</v>
      </c>
      <c r="G141" s="46" t="s">
        <v>237</v>
      </c>
      <c r="H141" s="46" t="s">
        <v>238</v>
      </c>
      <c r="I141" s="44">
        <v>2319</v>
      </c>
      <c r="J141" s="44">
        <v>6541.5</v>
      </c>
      <c r="K141" s="44">
        <v>6541.5</v>
      </c>
      <c r="L141" s="104" t="s">
        <v>271</v>
      </c>
    </row>
    <row r="142" spans="1:12" ht="16.5" customHeight="1">
      <c r="A142" s="40"/>
      <c r="B142" s="187"/>
      <c r="C142" s="179"/>
      <c r="D142" s="238"/>
      <c r="E142" s="74"/>
      <c r="F142" s="74"/>
      <c r="G142" s="74"/>
      <c r="H142" s="74"/>
      <c r="I142" s="91"/>
      <c r="J142" s="91"/>
      <c r="K142" s="91"/>
      <c r="L142" s="105"/>
    </row>
    <row r="143" spans="1:12" ht="16.5" customHeight="1">
      <c r="A143" s="40"/>
      <c r="B143" s="187"/>
      <c r="C143" s="179"/>
      <c r="D143" s="238"/>
      <c r="E143" s="74"/>
      <c r="F143" s="74"/>
      <c r="G143" s="74"/>
      <c r="H143" s="74"/>
      <c r="I143" s="91"/>
      <c r="J143" s="91"/>
      <c r="K143" s="91"/>
      <c r="L143" s="105"/>
    </row>
    <row r="144" spans="1:12" ht="16.5" customHeight="1">
      <c r="A144" s="40"/>
      <c r="B144" s="187"/>
      <c r="C144" s="179"/>
      <c r="D144" s="238"/>
      <c r="E144" s="74"/>
      <c r="F144" s="74"/>
      <c r="G144" s="74"/>
      <c r="H144" s="74"/>
      <c r="I144" s="91"/>
      <c r="J144" s="91"/>
      <c r="K144" s="91"/>
      <c r="L144" s="105"/>
    </row>
    <row r="145" spans="1:12" ht="16.5" customHeight="1">
      <c r="A145" s="41"/>
      <c r="B145" s="187"/>
      <c r="C145" s="179"/>
      <c r="D145" s="238"/>
      <c r="E145" s="51"/>
      <c r="F145" s="51"/>
      <c r="G145" s="51"/>
      <c r="H145" s="51"/>
      <c r="I145" s="53"/>
      <c r="J145" s="53"/>
      <c r="K145" s="53"/>
      <c r="L145" s="106"/>
    </row>
    <row r="146" spans="1:12" ht="16.5" customHeight="1">
      <c r="A146" s="39" t="s">
        <v>37</v>
      </c>
      <c r="B146" s="186" t="s">
        <v>151</v>
      </c>
      <c r="C146" s="178" t="s">
        <v>40</v>
      </c>
      <c r="D146" s="237" t="s">
        <v>218</v>
      </c>
      <c r="E146" s="46" t="s">
        <v>237</v>
      </c>
      <c r="F146" s="46" t="s">
        <v>238</v>
      </c>
      <c r="G146" s="46" t="s">
        <v>237</v>
      </c>
      <c r="H146" s="46" t="s">
        <v>238</v>
      </c>
      <c r="I146" s="44">
        <v>1200</v>
      </c>
      <c r="J146" s="44">
        <v>1922</v>
      </c>
      <c r="K146" s="44">
        <v>1922</v>
      </c>
      <c r="L146" s="104" t="s">
        <v>270</v>
      </c>
    </row>
    <row r="147" spans="1:12" ht="16.5" customHeight="1">
      <c r="A147" s="40"/>
      <c r="B147" s="187"/>
      <c r="C147" s="179"/>
      <c r="D147" s="238"/>
      <c r="E147" s="74"/>
      <c r="F147" s="74"/>
      <c r="G147" s="74"/>
      <c r="H147" s="74"/>
      <c r="I147" s="91"/>
      <c r="J147" s="91"/>
      <c r="K147" s="91"/>
      <c r="L147" s="105"/>
    </row>
    <row r="148" spans="1:12" ht="16.5" customHeight="1">
      <c r="A148" s="41"/>
      <c r="B148" s="187"/>
      <c r="C148" s="179"/>
      <c r="D148" s="238"/>
      <c r="E148" s="51"/>
      <c r="F148" s="51"/>
      <c r="G148" s="51"/>
      <c r="H148" s="51"/>
      <c r="I148" s="53"/>
      <c r="J148" s="53"/>
      <c r="K148" s="53"/>
      <c r="L148" s="106"/>
    </row>
    <row r="149" spans="1:12" ht="16.5" customHeight="1">
      <c r="A149" s="39" t="s">
        <v>38</v>
      </c>
      <c r="B149" s="186" t="s">
        <v>82</v>
      </c>
      <c r="C149" s="178" t="s">
        <v>153</v>
      </c>
      <c r="D149" s="237" t="s">
        <v>218</v>
      </c>
      <c r="E149" s="46" t="s">
        <v>237</v>
      </c>
      <c r="F149" s="46" t="s">
        <v>238</v>
      </c>
      <c r="G149" s="46" t="s">
        <v>237</v>
      </c>
      <c r="H149" s="46" t="s">
        <v>238</v>
      </c>
      <c r="I149" s="44">
        <v>1200</v>
      </c>
      <c r="J149" s="44">
        <v>1922</v>
      </c>
      <c r="K149" s="44">
        <v>1922</v>
      </c>
      <c r="L149" s="104" t="s">
        <v>269</v>
      </c>
    </row>
    <row r="150" spans="1:12" ht="16.5" customHeight="1">
      <c r="A150" s="40"/>
      <c r="B150" s="187"/>
      <c r="C150" s="179"/>
      <c r="D150" s="238"/>
      <c r="E150" s="74"/>
      <c r="F150" s="74"/>
      <c r="G150" s="74"/>
      <c r="H150" s="74"/>
      <c r="I150" s="91"/>
      <c r="J150" s="91"/>
      <c r="K150" s="91"/>
      <c r="L150" s="105"/>
    </row>
    <row r="151" spans="1:12" ht="16.5" customHeight="1">
      <c r="A151" s="41"/>
      <c r="B151" s="187"/>
      <c r="C151" s="179"/>
      <c r="D151" s="238"/>
      <c r="E151" s="51"/>
      <c r="F151" s="51"/>
      <c r="G151" s="51"/>
      <c r="H151" s="51"/>
      <c r="I151" s="53"/>
      <c r="J151" s="53"/>
      <c r="K151" s="53"/>
      <c r="L151" s="106"/>
    </row>
    <row r="152" spans="1:12" ht="16.5" customHeight="1">
      <c r="A152" s="39" t="s">
        <v>41</v>
      </c>
      <c r="B152" s="186" t="s">
        <v>88</v>
      </c>
      <c r="C152" s="178" t="s">
        <v>43</v>
      </c>
      <c r="D152" s="237" t="s">
        <v>218</v>
      </c>
      <c r="E152" s="46" t="s">
        <v>237</v>
      </c>
      <c r="F152" s="46" t="s">
        <v>238</v>
      </c>
      <c r="G152" s="46" t="s">
        <v>237</v>
      </c>
      <c r="H152" s="46" t="s">
        <v>238</v>
      </c>
      <c r="I152" s="44">
        <f>I154+I161</f>
        <v>1033</v>
      </c>
      <c r="J152" s="44">
        <v>2142.6999999999998</v>
      </c>
      <c r="K152" s="44">
        <v>2142.6999999999998</v>
      </c>
      <c r="L152" s="104" t="s">
        <v>272</v>
      </c>
    </row>
    <row r="153" spans="1:12" ht="21.75" customHeight="1">
      <c r="A153" s="41"/>
      <c r="B153" s="187"/>
      <c r="C153" s="179"/>
      <c r="D153" s="238"/>
      <c r="E153" s="51"/>
      <c r="F153" s="51"/>
      <c r="G153" s="51"/>
      <c r="H153" s="51"/>
      <c r="I153" s="53"/>
      <c r="J153" s="53"/>
      <c r="K153" s="53"/>
      <c r="L153" s="106"/>
    </row>
    <row r="154" spans="1:12" ht="16.5" customHeight="1">
      <c r="A154" s="39" t="s">
        <v>44</v>
      </c>
      <c r="B154" s="186" t="s">
        <v>6</v>
      </c>
      <c r="C154" s="178" t="s">
        <v>157</v>
      </c>
      <c r="D154" s="237" t="s">
        <v>218</v>
      </c>
      <c r="E154" s="46" t="s">
        <v>237</v>
      </c>
      <c r="F154" s="46" t="s">
        <v>238</v>
      </c>
      <c r="G154" s="46" t="s">
        <v>237</v>
      </c>
      <c r="H154" s="46" t="s">
        <v>238</v>
      </c>
      <c r="I154" s="44">
        <v>1013</v>
      </c>
      <c r="J154" s="44">
        <v>2142.6999999999998</v>
      </c>
      <c r="K154" s="44">
        <v>2142.6999999999998</v>
      </c>
      <c r="L154" s="104" t="s">
        <v>272</v>
      </c>
    </row>
    <row r="155" spans="1:12" ht="16.5" customHeight="1">
      <c r="A155" s="40"/>
      <c r="B155" s="187"/>
      <c r="C155" s="179"/>
      <c r="D155" s="238"/>
      <c r="E155" s="74"/>
      <c r="F155" s="74"/>
      <c r="G155" s="74"/>
      <c r="H155" s="74"/>
      <c r="I155" s="91"/>
      <c r="J155" s="91"/>
      <c r="K155" s="91"/>
      <c r="L155" s="105"/>
    </row>
    <row r="156" spans="1:12" ht="16.5" customHeight="1">
      <c r="A156" s="40"/>
      <c r="B156" s="187"/>
      <c r="C156" s="179"/>
      <c r="D156" s="238"/>
      <c r="E156" s="74"/>
      <c r="F156" s="74"/>
      <c r="G156" s="74"/>
      <c r="H156" s="74"/>
      <c r="I156" s="91"/>
      <c r="J156" s="91"/>
      <c r="K156" s="91"/>
      <c r="L156" s="105"/>
    </row>
    <row r="157" spans="1:12" ht="16.5" customHeight="1">
      <c r="A157" s="40"/>
      <c r="B157" s="187"/>
      <c r="C157" s="179"/>
      <c r="D157" s="238"/>
      <c r="E157" s="74"/>
      <c r="F157" s="74"/>
      <c r="G157" s="74"/>
      <c r="H157" s="74"/>
      <c r="I157" s="91"/>
      <c r="J157" s="91"/>
      <c r="K157" s="91"/>
      <c r="L157" s="105"/>
    </row>
    <row r="158" spans="1:12" ht="16.5" customHeight="1">
      <c r="A158" s="40"/>
      <c r="B158" s="187"/>
      <c r="C158" s="179"/>
      <c r="D158" s="238"/>
      <c r="E158" s="74"/>
      <c r="F158" s="74"/>
      <c r="G158" s="74"/>
      <c r="H158" s="74"/>
      <c r="I158" s="91"/>
      <c r="J158" s="91"/>
      <c r="K158" s="91"/>
      <c r="L158" s="105"/>
    </row>
    <row r="159" spans="1:12" ht="16.5" customHeight="1">
      <c r="A159" s="40"/>
      <c r="B159" s="187"/>
      <c r="C159" s="179"/>
      <c r="D159" s="238"/>
      <c r="E159" s="74"/>
      <c r="F159" s="74"/>
      <c r="G159" s="74"/>
      <c r="H159" s="74"/>
      <c r="I159" s="91"/>
      <c r="J159" s="91"/>
      <c r="K159" s="91"/>
      <c r="L159" s="105"/>
    </row>
    <row r="160" spans="1:12" ht="16.5" customHeight="1">
      <c r="A160" s="49"/>
      <c r="B160" s="187"/>
      <c r="C160" s="179"/>
      <c r="D160" s="238"/>
      <c r="E160" s="74"/>
      <c r="F160" s="74"/>
      <c r="G160" s="74"/>
      <c r="H160" s="74"/>
      <c r="I160" s="91"/>
      <c r="J160" s="91"/>
      <c r="K160" s="91"/>
      <c r="L160" s="105"/>
    </row>
    <row r="161" spans="1:12" ht="16.5" customHeight="1">
      <c r="A161" s="43" t="s">
        <v>244</v>
      </c>
      <c r="B161" s="186" t="s">
        <v>245</v>
      </c>
      <c r="C161" s="140" t="s">
        <v>174</v>
      </c>
      <c r="D161" s="178" t="s">
        <v>218</v>
      </c>
      <c r="E161" s="46" t="s">
        <v>237</v>
      </c>
      <c r="F161" s="46" t="s">
        <v>238</v>
      </c>
      <c r="G161" s="46" t="s">
        <v>237</v>
      </c>
      <c r="H161" s="46" t="s">
        <v>238</v>
      </c>
      <c r="I161" s="44">
        <v>20</v>
      </c>
      <c r="J161" s="44">
        <v>0</v>
      </c>
      <c r="K161" s="44">
        <v>0</v>
      </c>
      <c r="L161" s="104" t="s">
        <v>268</v>
      </c>
    </row>
    <row r="162" spans="1:12" ht="61.5" customHeight="1">
      <c r="A162" s="50"/>
      <c r="B162" s="240"/>
      <c r="C162" s="141"/>
      <c r="D162" s="241"/>
      <c r="E162" s="51"/>
      <c r="F162" s="51"/>
      <c r="G162" s="51"/>
      <c r="H162" s="51"/>
      <c r="I162" s="53"/>
      <c r="J162" s="53"/>
      <c r="K162" s="53"/>
      <c r="L162" s="106"/>
    </row>
    <row r="163" spans="1:12" ht="16.5" customHeight="1">
      <c r="A163" s="42" t="s">
        <v>45</v>
      </c>
      <c r="B163" s="186" t="s">
        <v>97</v>
      </c>
      <c r="C163" s="178" t="s">
        <v>46</v>
      </c>
      <c r="D163" s="237" t="s">
        <v>218</v>
      </c>
      <c r="E163" s="46" t="s">
        <v>237</v>
      </c>
      <c r="F163" s="46" t="s">
        <v>238</v>
      </c>
      <c r="G163" s="46" t="s">
        <v>237</v>
      </c>
      <c r="H163" s="46" t="s">
        <v>238</v>
      </c>
      <c r="I163" s="44">
        <f>I166</f>
        <v>50</v>
      </c>
      <c r="J163" s="44">
        <v>0</v>
      </c>
      <c r="K163" s="44">
        <v>0</v>
      </c>
      <c r="L163" s="104" t="s">
        <v>273</v>
      </c>
    </row>
    <row r="164" spans="1:12" ht="16.5" customHeight="1">
      <c r="A164" s="40"/>
      <c r="B164" s="187"/>
      <c r="C164" s="179"/>
      <c r="D164" s="238"/>
      <c r="E164" s="74"/>
      <c r="F164" s="74"/>
      <c r="G164" s="74"/>
      <c r="H164" s="74"/>
      <c r="I164" s="91"/>
      <c r="J164" s="91"/>
      <c r="K164" s="91"/>
      <c r="L164" s="105"/>
    </row>
    <row r="165" spans="1:12" ht="16.5" customHeight="1">
      <c r="A165" s="40"/>
      <c r="B165" s="187"/>
      <c r="C165" s="179"/>
      <c r="D165" s="238"/>
      <c r="E165" s="51"/>
      <c r="F165" s="51"/>
      <c r="G165" s="51"/>
      <c r="H165" s="51"/>
      <c r="I165" s="53"/>
      <c r="J165" s="53"/>
      <c r="K165" s="53"/>
      <c r="L165" s="106"/>
    </row>
    <row r="166" spans="1:12" ht="16.5" customHeight="1">
      <c r="A166" s="39" t="s">
        <v>47</v>
      </c>
      <c r="B166" s="186" t="s">
        <v>6</v>
      </c>
      <c r="C166" s="206" t="s">
        <v>164</v>
      </c>
      <c r="D166" s="237" t="s">
        <v>218</v>
      </c>
      <c r="E166" s="46" t="s">
        <v>237</v>
      </c>
      <c r="F166" s="46" t="s">
        <v>238</v>
      </c>
      <c r="G166" s="46" t="s">
        <v>237</v>
      </c>
      <c r="H166" s="46" t="s">
        <v>238</v>
      </c>
      <c r="I166" s="44">
        <v>50</v>
      </c>
      <c r="J166" s="44">
        <v>0</v>
      </c>
      <c r="K166" s="44">
        <v>0</v>
      </c>
      <c r="L166" s="104" t="s">
        <v>273</v>
      </c>
    </row>
    <row r="167" spans="1:12" ht="16.5" customHeight="1">
      <c r="A167" s="40"/>
      <c r="B167" s="187"/>
      <c r="C167" s="207"/>
      <c r="D167" s="238"/>
      <c r="E167" s="74"/>
      <c r="F167" s="74"/>
      <c r="G167" s="74"/>
      <c r="H167" s="74"/>
      <c r="I167" s="91"/>
      <c r="J167" s="91"/>
      <c r="K167" s="91"/>
      <c r="L167" s="105"/>
    </row>
    <row r="168" spans="1:12" ht="42" customHeight="1">
      <c r="A168" s="41"/>
      <c r="B168" s="188"/>
      <c r="C168" s="208"/>
      <c r="D168" s="239"/>
      <c r="E168" s="51"/>
      <c r="F168" s="51"/>
      <c r="G168" s="51"/>
      <c r="H168" s="51"/>
      <c r="I168" s="53"/>
      <c r="J168" s="53"/>
      <c r="K168" s="53"/>
      <c r="L168" s="106"/>
    </row>
    <row r="169" spans="1:12" ht="16.5" customHeight="1">
      <c r="A169" s="43" t="s">
        <v>48</v>
      </c>
      <c r="B169" s="242" t="s">
        <v>104</v>
      </c>
      <c r="C169" s="178" t="s">
        <v>170</v>
      </c>
      <c r="D169" s="237" t="s">
        <v>218</v>
      </c>
      <c r="E169" s="46" t="s">
        <v>237</v>
      </c>
      <c r="F169" s="46" t="s">
        <v>238</v>
      </c>
      <c r="G169" s="46" t="s">
        <v>237</v>
      </c>
      <c r="H169" s="46" t="s">
        <v>238</v>
      </c>
      <c r="I169" s="44">
        <v>50</v>
      </c>
      <c r="J169" s="44">
        <v>218.1</v>
      </c>
      <c r="K169" s="44">
        <v>218.1</v>
      </c>
      <c r="L169" s="104" t="s">
        <v>274</v>
      </c>
    </row>
    <row r="170" spans="1:12" ht="16.5" customHeight="1">
      <c r="A170" s="49"/>
      <c r="B170" s="243"/>
      <c r="C170" s="179"/>
      <c r="D170" s="238"/>
      <c r="E170" s="74"/>
      <c r="F170" s="74"/>
      <c r="G170" s="74"/>
      <c r="H170" s="74"/>
      <c r="I170" s="91"/>
      <c r="J170" s="91"/>
      <c r="K170" s="91"/>
      <c r="L170" s="105"/>
    </row>
    <row r="171" spans="1:12" ht="16.5" customHeight="1">
      <c r="A171" s="50"/>
      <c r="B171" s="243"/>
      <c r="C171" s="179"/>
      <c r="D171" s="238"/>
      <c r="E171" s="51"/>
      <c r="F171" s="51"/>
      <c r="G171" s="51"/>
      <c r="H171" s="51"/>
      <c r="I171" s="53"/>
      <c r="J171" s="53"/>
      <c r="K171" s="53"/>
      <c r="L171" s="106"/>
    </row>
    <row r="172" spans="1:12" ht="16.5" customHeight="1">
      <c r="A172" s="39" t="s">
        <v>169</v>
      </c>
      <c r="B172" s="186" t="s">
        <v>82</v>
      </c>
      <c r="C172" s="178" t="s">
        <v>50</v>
      </c>
      <c r="D172" s="237" t="s">
        <v>218</v>
      </c>
      <c r="E172" s="46" t="s">
        <v>237</v>
      </c>
      <c r="F172" s="46" t="s">
        <v>238</v>
      </c>
      <c r="G172" s="46" t="s">
        <v>237</v>
      </c>
      <c r="H172" s="46" t="s">
        <v>238</v>
      </c>
      <c r="I172" s="44">
        <v>50</v>
      </c>
      <c r="J172" s="44">
        <v>218.1</v>
      </c>
      <c r="K172" s="44">
        <v>218.1</v>
      </c>
      <c r="L172" s="104" t="s">
        <v>274</v>
      </c>
    </row>
    <row r="173" spans="1:12" ht="16.5" customHeight="1">
      <c r="A173" s="40"/>
      <c r="B173" s="187"/>
      <c r="C173" s="179"/>
      <c r="D173" s="238"/>
      <c r="E173" s="74"/>
      <c r="F173" s="74"/>
      <c r="G173" s="74"/>
      <c r="H173" s="74"/>
      <c r="I173" s="91"/>
      <c r="J173" s="91"/>
      <c r="K173" s="91"/>
      <c r="L173" s="105"/>
    </row>
    <row r="174" spans="1:12" ht="16.5" customHeight="1">
      <c r="A174" s="40"/>
      <c r="B174" s="187"/>
      <c r="C174" s="179"/>
      <c r="D174" s="238"/>
      <c r="E174" s="74"/>
      <c r="F174" s="74"/>
      <c r="G174" s="74"/>
      <c r="H174" s="74"/>
      <c r="I174" s="91"/>
      <c r="J174" s="91"/>
      <c r="K174" s="91"/>
      <c r="L174" s="105"/>
    </row>
    <row r="175" spans="1:12" ht="21" customHeight="1">
      <c r="A175" s="40"/>
      <c r="B175" s="187"/>
      <c r="C175" s="179"/>
      <c r="D175" s="238"/>
      <c r="E175" s="74"/>
      <c r="F175" s="74"/>
      <c r="G175" s="74"/>
      <c r="H175" s="74"/>
      <c r="I175" s="91"/>
      <c r="J175" s="91"/>
      <c r="K175" s="91"/>
      <c r="L175" s="105"/>
    </row>
    <row r="176" spans="1:12" ht="20.25" customHeight="1">
      <c r="A176" s="41"/>
      <c r="B176" s="188"/>
      <c r="C176" s="180"/>
      <c r="D176" s="239"/>
      <c r="E176" s="51"/>
      <c r="F176" s="51"/>
      <c r="G176" s="51"/>
      <c r="H176" s="51"/>
      <c r="I176" s="53"/>
      <c r="J176" s="53"/>
      <c r="K176" s="53"/>
      <c r="L176" s="106"/>
    </row>
    <row r="177" spans="1:12" ht="16.5" customHeight="1">
      <c r="A177" s="43" t="s">
        <v>49</v>
      </c>
      <c r="B177" s="186" t="s">
        <v>130</v>
      </c>
      <c r="C177" s="178" t="s">
        <v>51</v>
      </c>
      <c r="D177" s="237" t="s">
        <v>218</v>
      </c>
      <c r="E177" s="46" t="s">
        <v>237</v>
      </c>
      <c r="F177" s="46" t="s">
        <v>238</v>
      </c>
      <c r="G177" s="46" t="s">
        <v>237</v>
      </c>
      <c r="H177" s="46" t="s">
        <v>238</v>
      </c>
      <c r="I177" s="44">
        <v>100</v>
      </c>
      <c r="J177" s="44">
        <v>0</v>
      </c>
      <c r="K177" s="44">
        <v>0</v>
      </c>
      <c r="L177" s="104" t="s">
        <v>233</v>
      </c>
    </row>
    <row r="178" spans="1:12" ht="16.5" customHeight="1">
      <c r="A178" s="40"/>
      <c r="B178" s="187"/>
      <c r="C178" s="179"/>
      <c r="D178" s="238"/>
      <c r="E178" s="74"/>
      <c r="F178" s="74"/>
      <c r="G178" s="74"/>
      <c r="H178" s="74"/>
      <c r="I178" s="91"/>
      <c r="J178" s="91"/>
      <c r="K178" s="91"/>
      <c r="L178" s="105"/>
    </row>
    <row r="179" spans="1:12" ht="16.5" customHeight="1">
      <c r="A179" s="41"/>
      <c r="B179" s="187"/>
      <c r="C179" s="179"/>
      <c r="D179" s="238"/>
      <c r="E179" s="51"/>
      <c r="F179" s="77"/>
      <c r="G179" s="51"/>
      <c r="H179" s="51"/>
      <c r="I179" s="53"/>
      <c r="J179" s="53"/>
      <c r="K179" s="53"/>
      <c r="L179" s="106"/>
    </row>
    <row r="180" spans="1:12" ht="16.5" customHeight="1">
      <c r="A180" s="43" t="s">
        <v>175</v>
      </c>
      <c r="B180" s="186" t="s">
        <v>181</v>
      </c>
      <c r="C180" s="178" t="s">
        <v>182</v>
      </c>
      <c r="D180" s="237" t="s">
        <v>218</v>
      </c>
      <c r="E180" s="46" t="s">
        <v>237</v>
      </c>
      <c r="F180" s="46" t="s">
        <v>238</v>
      </c>
      <c r="G180" s="46" t="s">
        <v>237</v>
      </c>
      <c r="H180" s="46" t="s">
        <v>238</v>
      </c>
      <c r="I180" s="44">
        <v>100</v>
      </c>
      <c r="J180" s="44">
        <v>0</v>
      </c>
      <c r="K180" s="44">
        <v>0</v>
      </c>
      <c r="L180" s="104" t="s">
        <v>233</v>
      </c>
    </row>
    <row r="181" spans="1:12" ht="16.5" customHeight="1">
      <c r="A181" s="40"/>
      <c r="B181" s="187"/>
      <c r="C181" s="179"/>
      <c r="D181" s="238"/>
      <c r="E181" s="74"/>
      <c r="F181" s="74"/>
      <c r="G181" s="74"/>
      <c r="H181" s="74"/>
      <c r="I181" s="91"/>
      <c r="J181" s="91"/>
      <c r="K181" s="91"/>
      <c r="L181" s="105"/>
    </row>
    <row r="182" spans="1:12" ht="16.5" customHeight="1">
      <c r="A182" s="40"/>
      <c r="B182" s="187"/>
      <c r="C182" s="179"/>
      <c r="D182" s="238"/>
      <c r="E182" s="74"/>
      <c r="F182" s="74"/>
      <c r="G182" s="74"/>
      <c r="H182" s="74"/>
      <c r="I182" s="91"/>
      <c r="J182" s="91"/>
      <c r="K182" s="91"/>
      <c r="L182" s="105"/>
    </row>
    <row r="183" spans="1:12" ht="16.5" customHeight="1">
      <c r="A183" s="40"/>
      <c r="B183" s="187"/>
      <c r="C183" s="179"/>
      <c r="D183" s="238"/>
      <c r="E183" s="74"/>
      <c r="F183" s="74"/>
      <c r="G183" s="74"/>
      <c r="H183" s="74"/>
      <c r="I183" s="91"/>
      <c r="J183" s="91"/>
      <c r="K183" s="91"/>
      <c r="L183" s="105"/>
    </row>
    <row r="184" spans="1:12" ht="16.5" customHeight="1">
      <c r="A184" s="40"/>
      <c r="B184" s="187"/>
      <c r="C184" s="179"/>
      <c r="D184" s="238"/>
      <c r="E184" s="74"/>
      <c r="F184" s="74"/>
      <c r="G184" s="74"/>
      <c r="H184" s="74"/>
      <c r="I184" s="91"/>
      <c r="J184" s="91"/>
      <c r="K184" s="91"/>
      <c r="L184" s="105"/>
    </row>
    <row r="185" spans="1:12" ht="16.5" customHeight="1">
      <c r="A185" s="41"/>
      <c r="B185" s="188"/>
      <c r="C185" s="180"/>
      <c r="D185" s="239"/>
      <c r="E185" s="51"/>
      <c r="F185" s="51"/>
      <c r="G185" s="51"/>
      <c r="H185" s="51"/>
      <c r="I185" s="53"/>
      <c r="J185" s="53"/>
      <c r="K185" s="53"/>
      <c r="L185" s="106"/>
    </row>
    <row r="186" spans="1:12" ht="16.5" customHeight="1">
      <c r="A186" s="43" t="s">
        <v>184</v>
      </c>
      <c r="B186" s="186" t="s">
        <v>132</v>
      </c>
      <c r="C186" s="178" t="s">
        <v>246</v>
      </c>
      <c r="D186" s="237" t="s">
        <v>218</v>
      </c>
      <c r="E186" s="46" t="s">
        <v>237</v>
      </c>
      <c r="F186" s="46" t="s">
        <v>238</v>
      </c>
      <c r="G186" s="46" t="s">
        <v>237</v>
      </c>
      <c r="H186" s="46" t="s">
        <v>238</v>
      </c>
      <c r="I186" s="44">
        <v>0</v>
      </c>
      <c r="J186" s="44">
        <v>2</v>
      </c>
      <c r="K186" s="44">
        <v>2</v>
      </c>
      <c r="L186" s="104" t="s">
        <v>275</v>
      </c>
    </row>
    <row r="187" spans="1:12" ht="16.5" customHeight="1">
      <c r="A187" s="49"/>
      <c r="B187" s="187"/>
      <c r="C187" s="179"/>
      <c r="D187" s="238"/>
      <c r="E187" s="74"/>
      <c r="F187" s="74"/>
      <c r="G187" s="74"/>
      <c r="H187" s="74"/>
      <c r="I187" s="91"/>
      <c r="J187" s="91"/>
      <c r="K187" s="91"/>
      <c r="L187" s="105"/>
    </row>
    <row r="188" spans="1:12" ht="16.5" customHeight="1">
      <c r="A188" s="50"/>
      <c r="B188" s="188"/>
      <c r="C188" s="180"/>
      <c r="D188" s="239"/>
      <c r="E188" s="51"/>
      <c r="F188" s="51"/>
      <c r="G188" s="51"/>
      <c r="H188" s="51"/>
      <c r="I188" s="53"/>
      <c r="J188" s="53"/>
      <c r="K188" s="53"/>
      <c r="L188" s="106"/>
    </row>
    <row r="189" spans="1:12" ht="16.5" customHeight="1">
      <c r="A189" s="49" t="s">
        <v>186</v>
      </c>
      <c r="B189" s="178" t="s">
        <v>181</v>
      </c>
      <c r="C189" s="178" t="s">
        <v>247</v>
      </c>
      <c r="D189" s="244" t="s">
        <v>218</v>
      </c>
      <c r="E189" s="46" t="s">
        <v>237</v>
      </c>
      <c r="F189" s="46" t="s">
        <v>238</v>
      </c>
      <c r="G189" s="46" t="s">
        <v>237</v>
      </c>
      <c r="H189" s="46" t="s">
        <v>238</v>
      </c>
      <c r="I189" s="44">
        <v>0</v>
      </c>
      <c r="J189" s="44"/>
      <c r="K189" s="44"/>
      <c r="L189" s="104" t="s">
        <v>275</v>
      </c>
    </row>
    <row r="190" spans="1:12" ht="16.5" customHeight="1">
      <c r="A190" s="49"/>
      <c r="B190" s="179"/>
      <c r="C190" s="179"/>
      <c r="D190" s="245"/>
      <c r="E190" s="74"/>
      <c r="F190" s="74"/>
      <c r="G190" s="74"/>
      <c r="H190" s="74"/>
      <c r="I190" s="91"/>
      <c r="J190" s="91"/>
      <c r="K190" s="91"/>
      <c r="L190" s="105"/>
    </row>
    <row r="191" spans="1:12" ht="48" customHeight="1">
      <c r="A191" s="49"/>
      <c r="B191" s="179"/>
      <c r="C191" s="179"/>
      <c r="D191" s="245"/>
      <c r="E191" s="74"/>
      <c r="F191" s="74"/>
      <c r="G191" s="74"/>
      <c r="H191" s="74"/>
      <c r="I191" s="91"/>
      <c r="J191" s="91"/>
      <c r="K191" s="91"/>
      <c r="L191" s="105"/>
    </row>
    <row r="192" spans="1:12" ht="48" customHeight="1">
      <c r="A192" s="48"/>
      <c r="B192" s="63" t="s">
        <v>276</v>
      </c>
      <c r="C192" s="63"/>
      <c r="D192" s="64" t="s">
        <v>218</v>
      </c>
      <c r="E192" s="37" t="s">
        <v>237</v>
      </c>
      <c r="F192" s="37" t="s">
        <v>238</v>
      </c>
      <c r="G192" s="37" t="s">
        <v>237</v>
      </c>
      <c r="H192" s="37" t="s">
        <v>238</v>
      </c>
      <c r="I192" s="38">
        <v>0</v>
      </c>
      <c r="J192" s="38">
        <v>150</v>
      </c>
      <c r="K192" s="38">
        <v>150</v>
      </c>
      <c r="L192" s="155" t="s">
        <v>277</v>
      </c>
    </row>
    <row r="193" spans="1:12" ht="21.75" customHeight="1">
      <c r="A193" s="9"/>
      <c r="B193" s="10" t="s">
        <v>52</v>
      </c>
      <c r="C193" s="3"/>
      <c r="D193" s="69"/>
      <c r="E193" s="12"/>
      <c r="F193" s="12"/>
      <c r="G193" s="12"/>
      <c r="H193" s="12"/>
      <c r="I193" s="8">
        <f>I135+I50+I6</f>
        <v>12923.1</v>
      </c>
      <c r="J193" s="8">
        <f>J135+J50+J6+J192</f>
        <v>19203.200000000004</v>
      </c>
      <c r="K193" s="8">
        <f>K135+K50+K6+K192</f>
        <v>19203.200000000004</v>
      </c>
      <c r="L193" s="107"/>
    </row>
    <row r="194" spans="1:12" ht="23.25" customHeight="1">
      <c r="B194" t="s">
        <v>7</v>
      </c>
      <c r="C194" s="213"/>
      <c r="D194" s="213"/>
    </row>
    <row r="195" spans="1:12">
      <c r="B195" t="s">
        <v>9</v>
      </c>
      <c r="C195" s="212" t="s">
        <v>8</v>
      </c>
      <c r="D195" s="212"/>
    </row>
  </sheetData>
  <mergeCells count="137">
    <mergeCell ref="B189:B191"/>
    <mergeCell ref="C189:C191"/>
    <mergeCell ref="D189:D191"/>
    <mergeCell ref="B177:B179"/>
    <mergeCell ref="C177:C179"/>
    <mergeCell ref="D177:D179"/>
    <mergeCell ref="B180:B185"/>
    <mergeCell ref="C180:C185"/>
    <mergeCell ref="D180:D185"/>
    <mergeCell ref="D172:D176"/>
    <mergeCell ref="B186:B188"/>
    <mergeCell ref="C186:C188"/>
    <mergeCell ref="D186:D188"/>
    <mergeCell ref="B166:B168"/>
    <mergeCell ref="C166:C168"/>
    <mergeCell ref="D166:D168"/>
    <mergeCell ref="B154:B160"/>
    <mergeCell ref="C154:C160"/>
    <mergeCell ref="D154:D160"/>
    <mergeCell ref="B163:B165"/>
    <mergeCell ref="C163:C165"/>
    <mergeCell ref="D163:D165"/>
    <mergeCell ref="B161:B162"/>
    <mergeCell ref="D161:D162"/>
    <mergeCell ref="B169:B171"/>
    <mergeCell ref="C169:C171"/>
    <mergeCell ref="D169:D171"/>
    <mergeCell ref="B172:B176"/>
    <mergeCell ref="C172:C176"/>
    <mergeCell ref="B149:B151"/>
    <mergeCell ref="C149:C151"/>
    <mergeCell ref="D149:D151"/>
    <mergeCell ref="B152:B153"/>
    <mergeCell ref="C152:C153"/>
    <mergeCell ref="D152:D153"/>
    <mergeCell ref="B141:B145"/>
    <mergeCell ref="C141:C145"/>
    <mergeCell ref="D141:D145"/>
    <mergeCell ref="B146:B148"/>
    <mergeCell ref="C146:C148"/>
    <mergeCell ref="D146:D148"/>
    <mergeCell ref="B138:B140"/>
    <mergeCell ref="C138:C140"/>
    <mergeCell ref="D138:D140"/>
    <mergeCell ref="B124:B129"/>
    <mergeCell ref="C124:C129"/>
    <mergeCell ref="D124:D129"/>
    <mergeCell ref="B130:B134"/>
    <mergeCell ref="C130:C134"/>
    <mergeCell ref="D130:D134"/>
    <mergeCell ref="A135:A137"/>
    <mergeCell ref="B135:B137"/>
    <mergeCell ref="C135:C137"/>
    <mergeCell ref="D135:D137"/>
    <mergeCell ref="B107:B108"/>
    <mergeCell ref="C107:C108"/>
    <mergeCell ref="D107:D108"/>
    <mergeCell ref="B98:B103"/>
    <mergeCell ref="C98:C103"/>
    <mergeCell ref="D98:D103"/>
    <mergeCell ref="B104:B106"/>
    <mergeCell ref="C104:C106"/>
    <mergeCell ref="D104:D106"/>
    <mergeCell ref="D115:D116"/>
    <mergeCell ref="C115:C119"/>
    <mergeCell ref="B109:B114"/>
    <mergeCell ref="D109:D110"/>
    <mergeCell ref="B115:B117"/>
    <mergeCell ref="C70:C73"/>
    <mergeCell ref="D70:D73"/>
    <mergeCell ref="B85:B92"/>
    <mergeCell ref="C85:C92"/>
    <mergeCell ref="D85:D92"/>
    <mergeCell ref="B93:B95"/>
    <mergeCell ref="C93:C95"/>
    <mergeCell ref="D93:D95"/>
    <mergeCell ref="B78:B81"/>
    <mergeCell ref="C78:C81"/>
    <mergeCell ref="D78:D81"/>
    <mergeCell ref="B82:B84"/>
    <mergeCell ref="C82:C84"/>
    <mergeCell ref="D82:D84"/>
    <mergeCell ref="A14:A22"/>
    <mergeCell ref="B14:B22"/>
    <mergeCell ref="C14:C22"/>
    <mergeCell ref="D14:D22"/>
    <mergeCell ref="I3:K3"/>
    <mergeCell ref="A50:A57"/>
    <mergeCell ref="B50:B57"/>
    <mergeCell ref="C50:C57"/>
    <mergeCell ref="D50:D57"/>
    <mergeCell ref="A23:A33"/>
    <mergeCell ref="B23:B33"/>
    <mergeCell ref="C23:C33"/>
    <mergeCell ref="D23:D33"/>
    <mergeCell ref="B34:B41"/>
    <mergeCell ref="C34:C41"/>
    <mergeCell ref="D34:D41"/>
    <mergeCell ref="B42:B49"/>
    <mergeCell ref="C42:C49"/>
    <mergeCell ref="D42:D49"/>
    <mergeCell ref="G1:K1"/>
    <mergeCell ref="A2:K2"/>
    <mergeCell ref="A3:A4"/>
    <mergeCell ref="B3:B4"/>
    <mergeCell ref="C3:C4"/>
    <mergeCell ref="D3:D4"/>
    <mergeCell ref="E3:F3"/>
    <mergeCell ref="G3:H3"/>
    <mergeCell ref="A6:A13"/>
    <mergeCell ref="B6:B13"/>
    <mergeCell ref="C6:C13"/>
    <mergeCell ref="D6:D13"/>
    <mergeCell ref="L58:L60"/>
    <mergeCell ref="C195:D195"/>
    <mergeCell ref="C194:D194"/>
    <mergeCell ref="A96:A97"/>
    <mergeCell ref="B96:B97"/>
    <mergeCell ref="C96:C97"/>
    <mergeCell ref="D96:D97"/>
    <mergeCell ref="E96:E97"/>
    <mergeCell ref="F96:F97"/>
    <mergeCell ref="G96:G97"/>
    <mergeCell ref="H96:H97"/>
    <mergeCell ref="B58:B60"/>
    <mergeCell ref="C58:C60"/>
    <mergeCell ref="D58:D60"/>
    <mergeCell ref="B61:B65"/>
    <mergeCell ref="C61:C65"/>
    <mergeCell ref="D61:D65"/>
    <mergeCell ref="B74:B77"/>
    <mergeCell ref="C74:C77"/>
    <mergeCell ref="D74:D77"/>
    <mergeCell ref="B66:B69"/>
    <mergeCell ref="C66:C69"/>
    <mergeCell ref="D66:D69"/>
    <mergeCell ref="B70:B73"/>
  </mergeCells>
  <phoneticPr fontId="3" type="noConversion"/>
  <pageMargins left="0.78740157480314965" right="0.19685039370078741" top="0.39370078740157483" bottom="0.19685039370078741" header="0.51181102362204722" footer="0.51181102362204722"/>
  <pageSetup paperSize="9" scale="82" fitToHeight="1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22"/>
  <sheetViews>
    <sheetView workbookViewId="0">
      <selection activeCell="G221" sqref="G221"/>
    </sheetView>
  </sheetViews>
  <sheetFormatPr defaultRowHeight="15"/>
  <cols>
    <col min="1" max="1" width="6.7109375" customWidth="1"/>
    <col min="2" max="2" width="25.140625" customWidth="1"/>
    <col min="3" max="3" width="19.140625" customWidth="1"/>
    <col min="4" max="5" width="17.85546875" customWidth="1"/>
    <col min="6" max="6" width="11.85546875" customWidth="1"/>
    <col min="7" max="7" width="15.5703125" customWidth="1"/>
    <col min="8" max="8" width="11.7109375" customWidth="1"/>
  </cols>
  <sheetData>
    <row r="1" spans="1:18" ht="43.5" customHeight="1">
      <c r="B1" s="55"/>
      <c r="C1" s="55"/>
      <c r="D1" s="169" t="s">
        <v>257</v>
      </c>
      <c r="E1" s="169"/>
      <c r="F1" s="169"/>
      <c r="G1" s="169"/>
      <c r="H1" s="169"/>
    </row>
    <row r="2" spans="1:18" ht="51" customHeight="1">
      <c r="A2" s="66"/>
      <c r="B2" s="249" t="s">
        <v>240</v>
      </c>
      <c r="C2" s="249"/>
      <c r="D2" s="249"/>
      <c r="E2" s="249"/>
      <c r="F2" s="249"/>
      <c r="G2" s="249"/>
      <c r="H2" s="67"/>
    </row>
    <row r="3" spans="1:18" ht="65.25" customHeight="1">
      <c r="A3" s="183" t="s">
        <v>0</v>
      </c>
      <c r="B3" s="183" t="s">
        <v>1</v>
      </c>
      <c r="C3" s="183" t="s">
        <v>2</v>
      </c>
      <c r="D3" s="183" t="s">
        <v>3</v>
      </c>
      <c r="E3" s="250" t="s">
        <v>193</v>
      </c>
      <c r="F3" s="184" t="s">
        <v>192</v>
      </c>
      <c r="G3" s="184"/>
      <c r="H3" s="177"/>
      <c r="K3" s="181"/>
      <c r="L3" s="182"/>
      <c r="M3" s="182"/>
      <c r="N3" s="182"/>
      <c r="O3" s="182"/>
      <c r="P3" s="182"/>
      <c r="Q3" s="182"/>
      <c r="R3" s="182"/>
    </row>
    <row r="4" spans="1:18" ht="90.75" customHeight="1">
      <c r="A4" s="183"/>
      <c r="B4" s="183"/>
      <c r="C4" s="183"/>
      <c r="D4" s="183"/>
      <c r="E4" s="251"/>
      <c r="F4" s="1" t="s">
        <v>67</v>
      </c>
      <c r="G4" s="1" t="s">
        <v>202</v>
      </c>
      <c r="H4" s="1" t="s">
        <v>203</v>
      </c>
    </row>
    <row r="5" spans="1:18">
      <c r="A5" s="3">
        <v>1</v>
      </c>
      <c r="B5" s="3">
        <v>2</v>
      </c>
      <c r="C5" s="3">
        <v>3</v>
      </c>
      <c r="D5" s="3">
        <v>4</v>
      </c>
      <c r="E5" s="3"/>
      <c r="F5" s="3">
        <v>9</v>
      </c>
      <c r="G5" s="3">
        <v>10</v>
      </c>
      <c r="H5" s="3">
        <v>11</v>
      </c>
    </row>
    <row r="6" spans="1:18" ht="15" customHeight="1">
      <c r="A6" s="219">
        <v>1</v>
      </c>
      <c r="B6" s="222" t="s">
        <v>63</v>
      </c>
      <c r="C6" s="222" t="s">
        <v>11</v>
      </c>
      <c r="D6" s="222" t="s">
        <v>217</v>
      </c>
      <c r="E6" s="57" t="s">
        <v>194</v>
      </c>
      <c r="F6" s="13">
        <f>F8+F9</f>
        <v>3386.4</v>
      </c>
      <c r="G6" s="13">
        <f>F6</f>
        <v>3386.4</v>
      </c>
      <c r="H6" s="13">
        <f>G6</f>
        <v>3386.4</v>
      </c>
    </row>
    <row r="7" spans="1:18" ht="25.5">
      <c r="A7" s="220"/>
      <c r="B7" s="223"/>
      <c r="C7" s="223"/>
      <c r="D7" s="223"/>
      <c r="E7" s="57" t="s">
        <v>195</v>
      </c>
      <c r="F7" s="13"/>
      <c r="G7" s="13"/>
      <c r="H7" s="13"/>
    </row>
    <row r="8" spans="1:18">
      <c r="A8" s="220"/>
      <c r="B8" s="223"/>
      <c r="C8" s="223"/>
      <c r="D8" s="223"/>
      <c r="E8" s="57" t="s">
        <v>196</v>
      </c>
      <c r="F8" s="13">
        <f>F29</f>
        <v>10.5</v>
      </c>
      <c r="G8" s="13">
        <f>F8</f>
        <v>10.5</v>
      </c>
      <c r="H8" s="13">
        <f>G8</f>
        <v>10.5</v>
      </c>
    </row>
    <row r="9" spans="1:18" ht="14.25" customHeight="1">
      <c r="A9" s="220"/>
      <c r="B9" s="223"/>
      <c r="C9" s="223"/>
      <c r="D9" s="223"/>
      <c r="E9" s="57" t="s">
        <v>197</v>
      </c>
      <c r="F9" s="13">
        <f>F36+F19</f>
        <v>3375.9</v>
      </c>
      <c r="G9" s="13">
        <f>G22+G36</f>
        <v>3375</v>
      </c>
      <c r="H9" s="13">
        <f>H17+H36</f>
        <v>3375.9</v>
      </c>
    </row>
    <row r="10" spans="1:18" ht="1.5" hidden="1" customHeight="1">
      <c r="A10" s="220"/>
      <c r="B10" s="223"/>
      <c r="C10" s="223"/>
      <c r="D10" s="223"/>
      <c r="E10" s="57"/>
      <c r="F10" s="14"/>
      <c r="G10" s="14"/>
      <c r="H10" s="14"/>
    </row>
    <row r="11" spans="1:18" hidden="1">
      <c r="A11" s="220"/>
      <c r="B11" s="223"/>
      <c r="C11" s="223"/>
      <c r="D11" s="223"/>
      <c r="E11" s="57"/>
      <c r="F11" s="14"/>
      <c r="G11" s="14"/>
      <c r="H11" s="14"/>
    </row>
    <row r="12" spans="1:18" hidden="1">
      <c r="A12" s="220"/>
      <c r="B12" s="223"/>
      <c r="C12" s="223"/>
      <c r="D12" s="223"/>
      <c r="E12" s="57"/>
      <c r="F12" s="14"/>
      <c r="G12" s="14"/>
      <c r="H12" s="14"/>
    </row>
    <row r="13" spans="1:18" hidden="1">
      <c r="A13" s="221"/>
      <c r="B13" s="224"/>
      <c r="C13" s="224"/>
      <c r="D13" s="224"/>
      <c r="E13" s="57"/>
      <c r="F13" s="15"/>
      <c r="G13" s="15"/>
      <c r="H13" s="15"/>
    </row>
    <row r="14" spans="1:18" ht="18" customHeight="1">
      <c r="A14" s="228" t="s">
        <v>4</v>
      </c>
      <c r="B14" s="222" t="s">
        <v>64</v>
      </c>
      <c r="C14" s="222" t="s">
        <v>10</v>
      </c>
      <c r="D14" s="222" t="s">
        <v>217</v>
      </c>
      <c r="E14" s="57" t="s">
        <v>194</v>
      </c>
      <c r="F14" s="15">
        <f>SUM(F15:F17)</f>
        <v>2445.9</v>
      </c>
      <c r="G14" s="15">
        <f>SUM(G15:G17)</f>
        <v>2445.9</v>
      </c>
      <c r="H14" s="15">
        <f>SUM(H15:H17)</f>
        <v>2445.9</v>
      </c>
    </row>
    <row r="15" spans="1:18" ht="24.75" customHeight="1">
      <c r="A15" s="229"/>
      <c r="B15" s="223"/>
      <c r="C15" s="223"/>
      <c r="D15" s="223"/>
      <c r="E15" s="57" t="s">
        <v>195</v>
      </c>
      <c r="F15" s="13"/>
      <c r="G15" s="13"/>
      <c r="H15" s="13"/>
    </row>
    <row r="16" spans="1:18" ht="18" customHeight="1">
      <c r="A16" s="229"/>
      <c r="B16" s="223"/>
      <c r="C16" s="223"/>
      <c r="D16" s="223"/>
      <c r="E16" s="57" t="s">
        <v>196</v>
      </c>
      <c r="F16" s="13"/>
      <c r="G16" s="13"/>
      <c r="H16" s="13"/>
    </row>
    <row r="17" spans="1:8">
      <c r="A17" s="229"/>
      <c r="B17" s="223"/>
      <c r="C17" s="223"/>
      <c r="D17" s="223"/>
      <c r="E17" s="57" t="s">
        <v>197</v>
      </c>
      <c r="F17" s="13">
        <v>2445.9</v>
      </c>
      <c r="G17" s="13">
        <f>F17</f>
        <v>2445.9</v>
      </c>
      <c r="H17" s="13">
        <f>F17</f>
        <v>2445.9</v>
      </c>
    </row>
    <row r="18" spans="1:8" hidden="1">
      <c r="A18" s="229"/>
      <c r="B18" s="223"/>
      <c r="C18" s="223"/>
      <c r="D18" s="223"/>
      <c r="E18" s="57"/>
      <c r="F18" s="14"/>
      <c r="G18" s="14"/>
      <c r="H18" s="14"/>
    </row>
    <row r="19" spans="1:8" ht="16.5" customHeight="1">
      <c r="A19" s="228" t="s">
        <v>5</v>
      </c>
      <c r="B19" s="222" t="s">
        <v>6</v>
      </c>
      <c r="C19" s="222" t="s">
        <v>65</v>
      </c>
      <c r="D19" s="222" t="s">
        <v>217</v>
      </c>
      <c r="E19" s="57" t="s">
        <v>194</v>
      </c>
      <c r="F19" s="15">
        <v>2445.9</v>
      </c>
      <c r="G19" s="15">
        <f>F19</f>
        <v>2445.9</v>
      </c>
      <c r="H19" s="15">
        <f>F19</f>
        <v>2445.9</v>
      </c>
    </row>
    <row r="20" spans="1:8" ht="26.25" customHeight="1">
      <c r="A20" s="229"/>
      <c r="B20" s="223"/>
      <c r="C20" s="223"/>
      <c r="D20" s="223"/>
      <c r="E20" s="57" t="s">
        <v>195</v>
      </c>
      <c r="F20" s="13"/>
      <c r="G20" s="13"/>
      <c r="H20" s="13"/>
    </row>
    <row r="21" spans="1:8" ht="16.5" customHeight="1">
      <c r="A21" s="229"/>
      <c r="B21" s="223"/>
      <c r="C21" s="223"/>
      <c r="D21" s="223"/>
      <c r="E21" s="57" t="s">
        <v>196</v>
      </c>
      <c r="F21" s="13"/>
      <c r="G21" s="13"/>
      <c r="H21" s="13"/>
    </row>
    <row r="22" spans="1:8" ht="16.5" customHeight="1">
      <c r="A22" s="229"/>
      <c r="B22" s="223"/>
      <c r="C22" s="223"/>
      <c r="D22" s="223"/>
      <c r="E22" s="57" t="s">
        <v>197</v>
      </c>
      <c r="F22" s="13">
        <v>2445</v>
      </c>
      <c r="G22" s="13">
        <f>F22</f>
        <v>2445</v>
      </c>
      <c r="H22" s="13">
        <f>F22</f>
        <v>2445</v>
      </c>
    </row>
    <row r="23" spans="1:8" ht="0.75" hidden="1" customHeight="1">
      <c r="A23" s="229"/>
      <c r="B23" s="223"/>
      <c r="C23" s="223"/>
      <c r="D23" s="223"/>
      <c r="E23" s="57"/>
      <c r="F23" s="14"/>
      <c r="G23" s="14"/>
      <c r="H23" s="14"/>
    </row>
    <row r="24" spans="1:8" ht="16.5" hidden="1" customHeight="1">
      <c r="A24" s="229"/>
      <c r="B24" s="223"/>
      <c r="C24" s="223"/>
      <c r="D24" s="223"/>
      <c r="E24" s="57"/>
      <c r="F24" s="14"/>
      <c r="G24" s="14"/>
      <c r="H24" s="14"/>
    </row>
    <row r="25" spans="1:8" ht="16.5" hidden="1" customHeight="1">
      <c r="A25" s="229"/>
      <c r="B25" s="223"/>
      <c r="C25" s="223"/>
      <c r="D25" s="223"/>
      <c r="E25" s="57"/>
      <c r="F25" s="14"/>
      <c r="G25" s="14"/>
      <c r="H25" s="14"/>
    </row>
    <row r="26" spans="1:8" ht="9.75" hidden="1" customHeight="1">
      <c r="A26" s="229"/>
      <c r="B26" s="223"/>
      <c r="C26" s="223"/>
      <c r="D26" s="224"/>
      <c r="E26" s="57"/>
      <c r="F26" s="14"/>
      <c r="G26" s="14"/>
      <c r="H26" s="14"/>
    </row>
    <row r="27" spans="1:8" ht="16.5" customHeight="1">
      <c r="A27" s="16" t="s">
        <v>12</v>
      </c>
      <c r="B27" s="222" t="s">
        <v>14</v>
      </c>
      <c r="C27" s="222" t="s">
        <v>15</v>
      </c>
      <c r="D27" s="222" t="s">
        <v>217</v>
      </c>
      <c r="E27" s="57" t="s">
        <v>194</v>
      </c>
      <c r="F27" s="13">
        <f>F28+F29</f>
        <v>940.5</v>
      </c>
      <c r="G27" s="13">
        <v>472.7</v>
      </c>
      <c r="H27" s="13">
        <v>472.7</v>
      </c>
    </row>
    <row r="28" spans="1:8" ht="16.5" customHeight="1">
      <c r="A28" s="17"/>
      <c r="B28" s="223"/>
      <c r="C28" s="223"/>
      <c r="D28" s="223"/>
      <c r="E28" s="57" t="s">
        <v>197</v>
      </c>
      <c r="F28" s="13">
        <v>930</v>
      </c>
      <c r="G28" s="13">
        <v>472.7</v>
      </c>
      <c r="H28" s="13">
        <v>472.7</v>
      </c>
    </row>
    <row r="29" spans="1:8" ht="16.5" customHeight="1">
      <c r="A29" s="17"/>
      <c r="B29" s="223"/>
      <c r="C29" s="223"/>
      <c r="D29" s="223"/>
      <c r="E29" s="57" t="s">
        <v>196</v>
      </c>
      <c r="F29" s="13">
        <v>10.5</v>
      </c>
      <c r="G29" s="13"/>
      <c r="H29" s="13"/>
    </row>
    <row r="30" spans="1:8" ht="16.5" hidden="1" customHeight="1">
      <c r="A30" s="17"/>
      <c r="B30" s="223"/>
      <c r="C30" s="223"/>
      <c r="D30" s="223"/>
      <c r="E30" s="57" t="s">
        <v>197</v>
      </c>
      <c r="F30" s="14"/>
      <c r="G30" s="14"/>
      <c r="H30" s="14"/>
    </row>
    <row r="31" spans="1:8" ht="16.5" hidden="1" customHeight="1">
      <c r="A31" s="17"/>
      <c r="B31" s="223"/>
      <c r="C31" s="223"/>
      <c r="D31" s="223"/>
      <c r="E31" s="57"/>
      <c r="F31" s="14"/>
      <c r="G31" s="14"/>
      <c r="H31" s="14"/>
    </row>
    <row r="32" spans="1:8" ht="16.5" hidden="1" customHeight="1">
      <c r="A32" s="17"/>
      <c r="B32" s="223"/>
      <c r="C32" s="223"/>
      <c r="D32" s="223"/>
      <c r="E32" s="57"/>
      <c r="F32" s="14"/>
      <c r="G32" s="14"/>
      <c r="H32" s="14"/>
    </row>
    <row r="33" spans="1:8" ht="16.5" hidden="1" customHeight="1">
      <c r="A33" s="17"/>
      <c r="B33" s="223"/>
      <c r="C33" s="223"/>
      <c r="D33" s="223"/>
      <c r="E33" s="57"/>
      <c r="F33" s="14"/>
      <c r="G33" s="14"/>
      <c r="H33" s="14"/>
    </row>
    <row r="34" spans="1:8" ht="16.5" hidden="1" customHeight="1">
      <c r="A34" s="18"/>
      <c r="B34" s="224"/>
      <c r="C34" s="224"/>
      <c r="D34" s="224"/>
      <c r="E34" s="57"/>
      <c r="F34" s="15"/>
      <c r="G34" s="15"/>
      <c r="H34" s="15"/>
    </row>
    <row r="35" spans="1:8" ht="16.5" customHeight="1">
      <c r="A35" s="17" t="s">
        <v>13</v>
      </c>
      <c r="B35" s="222" t="s">
        <v>6</v>
      </c>
      <c r="C35" s="222" t="s">
        <v>18</v>
      </c>
      <c r="D35" s="222" t="s">
        <v>217</v>
      </c>
      <c r="E35" s="57" t="s">
        <v>194</v>
      </c>
      <c r="F35" s="13">
        <f>F36+F37</f>
        <v>940.2</v>
      </c>
      <c r="G35" s="13">
        <f>F35</f>
        <v>940.2</v>
      </c>
      <c r="H35" s="13">
        <f>G35</f>
        <v>940.2</v>
      </c>
    </row>
    <row r="36" spans="1:8" ht="16.5" customHeight="1">
      <c r="A36" s="17"/>
      <c r="B36" s="223"/>
      <c r="C36" s="223"/>
      <c r="D36" s="223"/>
      <c r="E36" s="57" t="s">
        <v>197</v>
      </c>
      <c r="F36" s="13">
        <v>930</v>
      </c>
      <c r="G36" s="13">
        <f>F36</f>
        <v>930</v>
      </c>
      <c r="H36" s="13">
        <f>G36</f>
        <v>930</v>
      </c>
    </row>
    <row r="37" spans="1:8" ht="18.75" customHeight="1">
      <c r="A37" s="17"/>
      <c r="B37" s="223"/>
      <c r="C37" s="223"/>
      <c r="D37" s="223"/>
      <c r="E37" s="57" t="s">
        <v>196</v>
      </c>
      <c r="F37" s="13">
        <v>10.199999999999999</v>
      </c>
      <c r="G37" s="13"/>
      <c r="H37" s="13"/>
    </row>
    <row r="38" spans="1:8" ht="0.75" hidden="1" customHeight="1">
      <c r="A38" s="17"/>
      <c r="B38" s="223"/>
      <c r="C38" s="223"/>
      <c r="D38" s="223"/>
      <c r="E38" s="57"/>
      <c r="F38" s="14"/>
      <c r="G38" s="14"/>
      <c r="H38" s="14"/>
    </row>
    <row r="39" spans="1:8" ht="16.5" hidden="1" customHeight="1">
      <c r="A39" s="17"/>
      <c r="B39" s="223"/>
      <c r="C39" s="223"/>
      <c r="D39" s="223"/>
      <c r="E39" s="57"/>
      <c r="F39" s="14"/>
      <c r="G39" s="14"/>
      <c r="H39" s="14"/>
    </row>
    <row r="40" spans="1:8" ht="16.5" hidden="1" customHeight="1">
      <c r="A40" s="17"/>
      <c r="B40" s="223"/>
      <c r="C40" s="223"/>
      <c r="D40" s="223"/>
      <c r="E40" s="57"/>
      <c r="F40" s="14"/>
      <c r="G40" s="14"/>
      <c r="H40" s="14"/>
    </row>
    <row r="41" spans="1:8" ht="16.5" hidden="1" customHeight="1">
      <c r="A41" s="17"/>
      <c r="B41" s="223"/>
      <c r="C41" s="223"/>
      <c r="D41" s="223"/>
      <c r="E41" s="57"/>
      <c r="F41" s="14"/>
      <c r="G41" s="14"/>
      <c r="H41" s="14"/>
    </row>
    <row r="42" spans="1:8" ht="16.5" hidden="1" customHeight="1">
      <c r="A42" s="18"/>
      <c r="B42" s="224"/>
      <c r="C42" s="224"/>
      <c r="D42" s="224"/>
      <c r="E42" s="57"/>
      <c r="F42" s="15"/>
      <c r="G42" s="15"/>
      <c r="H42" s="15"/>
    </row>
    <row r="43" spans="1:8" ht="15.75" customHeight="1">
      <c r="A43" s="197">
        <v>2</v>
      </c>
      <c r="B43" s="173" t="s">
        <v>63</v>
      </c>
      <c r="C43" s="173" t="s">
        <v>16</v>
      </c>
      <c r="D43" s="173" t="s">
        <v>218</v>
      </c>
      <c r="E43" s="60" t="s">
        <v>194</v>
      </c>
      <c r="F43" s="2">
        <f>F44+F45+F46</f>
        <v>4764.1000000000004</v>
      </c>
      <c r="G43" s="2">
        <v>3050.3</v>
      </c>
      <c r="H43" s="2">
        <f>G43</f>
        <v>3050.3</v>
      </c>
    </row>
    <row r="44" spans="1:8" ht="26.25" customHeight="1">
      <c r="A44" s="198"/>
      <c r="B44" s="174"/>
      <c r="C44" s="174"/>
      <c r="D44" s="174"/>
      <c r="E44" s="58" t="s">
        <v>195</v>
      </c>
      <c r="F44" s="2">
        <f>F138</f>
        <v>188.3</v>
      </c>
      <c r="G44" s="2">
        <f>F44</f>
        <v>188.3</v>
      </c>
      <c r="H44" s="2">
        <f>G44</f>
        <v>188.3</v>
      </c>
    </row>
    <row r="45" spans="1:8" ht="16.5" customHeight="1">
      <c r="A45" s="198"/>
      <c r="B45" s="174"/>
      <c r="C45" s="174"/>
      <c r="D45" s="174"/>
      <c r="E45" s="58" t="s">
        <v>196</v>
      </c>
      <c r="F45" s="2"/>
      <c r="G45" s="2"/>
      <c r="H45" s="2"/>
    </row>
    <row r="46" spans="1:8" ht="16.5" customHeight="1">
      <c r="A46" s="198"/>
      <c r="B46" s="174"/>
      <c r="C46" s="174"/>
      <c r="D46" s="174"/>
      <c r="E46" s="58" t="s">
        <v>197</v>
      </c>
      <c r="F46" s="2">
        <f>F48+F57+F65+F76+F96+F109+F120</f>
        <v>4575.8</v>
      </c>
      <c r="G46" s="2">
        <f>F46</f>
        <v>4575.8</v>
      </c>
      <c r="H46" s="2">
        <v>4375.8999999999996</v>
      </c>
    </row>
    <row r="47" spans="1:8" ht="227.25" hidden="1" customHeight="1">
      <c r="A47" s="199"/>
      <c r="B47" s="185"/>
      <c r="C47" s="185"/>
      <c r="D47" s="185"/>
      <c r="E47" s="58"/>
      <c r="F47" s="21"/>
      <c r="G47" s="21"/>
      <c r="H47" s="21"/>
    </row>
    <row r="48" spans="1:8" ht="16.5" customHeight="1">
      <c r="A48" s="4" t="s">
        <v>17</v>
      </c>
      <c r="B48" s="173" t="s">
        <v>64</v>
      </c>
      <c r="C48" s="173" t="s">
        <v>76</v>
      </c>
      <c r="D48" s="173" t="s">
        <v>218</v>
      </c>
      <c r="E48" s="60" t="s">
        <v>194</v>
      </c>
      <c r="F48" s="2">
        <v>753.3</v>
      </c>
      <c r="G48" s="2">
        <f>F48</f>
        <v>753.3</v>
      </c>
      <c r="H48" s="2">
        <f>F48</f>
        <v>753.3</v>
      </c>
    </row>
    <row r="49" spans="1:8" ht="16.5" customHeight="1">
      <c r="A49" s="5"/>
      <c r="B49" s="174"/>
      <c r="C49" s="175"/>
      <c r="D49" s="175"/>
      <c r="E49" s="60" t="s">
        <v>197</v>
      </c>
      <c r="F49" s="2">
        <f>F48</f>
        <v>753.3</v>
      </c>
      <c r="G49" s="2">
        <f>F49</f>
        <v>753.3</v>
      </c>
      <c r="H49" s="2">
        <f>F49</f>
        <v>753.3</v>
      </c>
    </row>
    <row r="50" spans="1:8" ht="16.5" customHeight="1">
      <c r="A50" s="6"/>
      <c r="B50" s="174"/>
      <c r="C50" s="175"/>
      <c r="D50" s="175"/>
      <c r="E50" s="59"/>
      <c r="F50" s="2"/>
      <c r="G50" s="2"/>
      <c r="H50" s="2"/>
    </row>
    <row r="51" spans="1:8" ht="16.5" customHeight="1">
      <c r="A51" s="29" t="s">
        <v>19</v>
      </c>
      <c r="B51" s="173" t="s">
        <v>6</v>
      </c>
      <c r="C51" s="173" t="s">
        <v>77</v>
      </c>
      <c r="D51" s="173" t="s">
        <v>218</v>
      </c>
      <c r="E51" s="60" t="s">
        <v>194</v>
      </c>
      <c r="F51" s="2">
        <f>F49</f>
        <v>753.3</v>
      </c>
      <c r="G51" s="2">
        <f>G48</f>
        <v>753.3</v>
      </c>
      <c r="H51" s="2">
        <f>H48</f>
        <v>753.3</v>
      </c>
    </row>
    <row r="52" spans="1:8" ht="16.5" customHeight="1">
      <c r="A52" s="5"/>
      <c r="B52" s="174"/>
      <c r="C52" s="174"/>
      <c r="D52" s="174"/>
      <c r="E52" s="60" t="s">
        <v>197</v>
      </c>
      <c r="F52" s="2">
        <f>F48</f>
        <v>753.3</v>
      </c>
      <c r="G52" s="2">
        <f>G48</f>
        <v>753.3</v>
      </c>
      <c r="H52" s="2">
        <f>H48</f>
        <v>753.3</v>
      </c>
    </row>
    <row r="53" spans="1:8" ht="16.5" customHeight="1">
      <c r="A53" s="5"/>
      <c r="B53" s="174"/>
      <c r="C53" s="174"/>
      <c r="D53" s="174"/>
      <c r="E53" s="58"/>
      <c r="F53" s="2"/>
      <c r="G53" s="2"/>
      <c r="H53" s="2"/>
    </row>
    <row r="54" spans="1:8" ht="16.5" customHeight="1">
      <c r="A54" s="5"/>
      <c r="B54" s="174"/>
      <c r="C54" s="174"/>
      <c r="D54" s="174"/>
      <c r="E54" s="58"/>
      <c r="F54" s="2"/>
      <c r="G54" s="2"/>
      <c r="H54" s="2"/>
    </row>
    <row r="55" spans="1:8" ht="16.5" customHeight="1">
      <c r="A55" s="5"/>
      <c r="B55" s="174"/>
      <c r="C55" s="174"/>
      <c r="D55" s="185"/>
      <c r="E55" s="58"/>
      <c r="F55" s="2"/>
      <c r="G55" s="2"/>
      <c r="H55" s="2"/>
    </row>
    <row r="56" spans="1:8" ht="16.5" customHeight="1">
      <c r="A56" s="4" t="s">
        <v>20</v>
      </c>
      <c r="B56" s="173" t="s">
        <v>14</v>
      </c>
      <c r="C56" s="173" t="s">
        <v>21</v>
      </c>
      <c r="D56" s="173" t="s">
        <v>218</v>
      </c>
      <c r="E56" s="60" t="s">
        <v>194</v>
      </c>
      <c r="F56" s="2">
        <f>F57+F58</f>
        <v>3039.8</v>
      </c>
      <c r="G56" s="2">
        <f>F56</f>
        <v>3039.8</v>
      </c>
      <c r="H56" s="2">
        <f>F56</f>
        <v>3039.8</v>
      </c>
    </row>
    <row r="57" spans="1:8" ht="16.5" customHeight="1">
      <c r="A57" s="5"/>
      <c r="B57" s="174"/>
      <c r="C57" s="174"/>
      <c r="D57" s="174"/>
      <c r="E57" s="60" t="s">
        <v>197</v>
      </c>
      <c r="F57" s="2">
        <v>2963.4</v>
      </c>
      <c r="G57" s="2">
        <f>F57</f>
        <v>2963.4</v>
      </c>
      <c r="H57" s="2">
        <f>F57</f>
        <v>2963.4</v>
      </c>
    </row>
    <row r="58" spans="1:8" ht="16.5" customHeight="1">
      <c r="A58" s="5"/>
      <c r="B58" s="174"/>
      <c r="C58" s="174"/>
      <c r="D58" s="174"/>
      <c r="E58" s="58" t="s">
        <v>196</v>
      </c>
      <c r="F58" s="2">
        <v>76.400000000000006</v>
      </c>
      <c r="G58" s="2">
        <f>F58</f>
        <v>76.400000000000006</v>
      </c>
      <c r="H58" s="2">
        <f>G58</f>
        <v>76.400000000000006</v>
      </c>
    </row>
    <row r="59" spans="1:8" ht="16.5" customHeight="1">
      <c r="A59" s="5"/>
      <c r="B59" s="174"/>
      <c r="C59" s="174"/>
      <c r="D59" s="174"/>
      <c r="E59" s="58"/>
      <c r="F59" s="2"/>
      <c r="G59" s="2"/>
      <c r="H59" s="2"/>
    </row>
    <row r="60" spans="1:8" ht="16.5" customHeight="1">
      <c r="A60" s="4" t="s">
        <v>22</v>
      </c>
      <c r="B60" s="173" t="s">
        <v>82</v>
      </c>
      <c r="C60" s="173" t="s">
        <v>83</v>
      </c>
      <c r="D60" s="173" t="s">
        <v>218</v>
      </c>
      <c r="E60" s="60" t="s">
        <v>194</v>
      </c>
      <c r="F60" s="2">
        <f>F56</f>
        <v>3039.8</v>
      </c>
      <c r="G60" s="2">
        <f>F56</f>
        <v>3039.8</v>
      </c>
      <c r="H60" s="2">
        <f>F56</f>
        <v>3039.8</v>
      </c>
    </row>
    <row r="61" spans="1:8" ht="16.5" customHeight="1">
      <c r="A61" s="5"/>
      <c r="B61" s="174"/>
      <c r="C61" s="174"/>
      <c r="D61" s="174"/>
      <c r="E61" s="60" t="s">
        <v>197</v>
      </c>
      <c r="F61" s="2">
        <f>F56</f>
        <v>3039.8</v>
      </c>
      <c r="G61" s="2">
        <f>F61</f>
        <v>3039.8</v>
      </c>
      <c r="H61" s="2">
        <f>F61</f>
        <v>3039.8</v>
      </c>
    </row>
    <row r="62" spans="1:8" ht="16.5" customHeight="1">
      <c r="A62" s="5"/>
      <c r="B62" s="174"/>
      <c r="C62" s="174"/>
      <c r="D62" s="174"/>
      <c r="E62" s="58"/>
      <c r="F62" s="2"/>
      <c r="G62" s="2"/>
      <c r="H62" s="2"/>
    </row>
    <row r="63" spans="1:8" ht="16.5" customHeight="1">
      <c r="A63" s="5"/>
      <c r="B63" s="174"/>
      <c r="C63" s="174"/>
      <c r="D63" s="174"/>
      <c r="E63" s="58"/>
      <c r="F63" s="2"/>
      <c r="G63" s="2"/>
      <c r="H63" s="2"/>
    </row>
    <row r="64" spans="1:8" ht="16.5" customHeight="1">
      <c r="A64" s="4" t="s">
        <v>23</v>
      </c>
      <c r="B64" s="173" t="s">
        <v>88</v>
      </c>
      <c r="C64" s="173" t="s">
        <v>24</v>
      </c>
      <c r="D64" s="173" t="s">
        <v>218</v>
      </c>
      <c r="E64" s="60" t="s">
        <v>194</v>
      </c>
      <c r="F64" s="2">
        <v>162.80000000000001</v>
      </c>
      <c r="G64" s="2">
        <f>F64</f>
        <v>162.80000000000001</v>
      </c>
      <c r="H64" s="2">
        <f>G64</f>
        <v>162.80000000000001</v>
      </c>
    </row>
    <row r="65" spans="1:8" ht="16.5" customHeight="1">
      <c r="A65" s="5"/>
      <c r="B65" s="174"/>
      <c r="C65" s="175"/>
      <c r="D65" s="175"/>
      <c r="E65" s="60" t="s">
        <v>197</v>
      </c>
      <c r="F65" s="2">
        <v>162.80000000000001</v>
      </c>
      <c r="G65" s="2">
        <f>F65</f>
        <v>162.80000000000001</v>
      </c>
      <c r="H65" s="2">
        <f>G65</f>
        <v>162.80000000000001</v>
      </c>
    </row>
    <row r="66" spans="1:8" ht="16.5" customHeight="1">
      <c r="A66" s="5"/>
      <c r="B66" s="174"/>
      <c r="C66" s="175"/>
      <c r="D66" s="175"/>
      <c r="E66" s="59"/>
      <c r="F66" s="2"/>
      <c r="G66" s="2"/>
      <c r="H66" s="2"/>
    </row>
    <row r="67" spans="1:8" ht="16.5" customHeight="1">
      <c r="A67" s="4" t="s">
        <v>25</v>
      </c>
      <c r="B67" s="173" t="s">
        <v>82</v>
      </c>
      <c r="C67" s="173" t="s">
        <v>89</v>
      </c>
      <c r="D67" s="173" t="s">
        <v>218</v>
      </c>
      <c r="E67" s="60" t="s">
        <v>194</v>
      </c>
      <c r="F67" s="2">
        <v>0</v>
      </c>
      <c r="G67" s="2">
        <v>0</v>
      </c>
      <c r="H67" s="2">
        <v>0</v>
      </c>
    </row>
    <row r="68" spans="1:8" ht="16.5" customHeight="1">
      <c r="A68" s="5"/>
      <c r="B68" s="174"/>
      <c r="C68" s="175"/>
      <c r="D68" s="175"/>
      <c r="E68" s="60" t="s">
        <v>197</v>
      </c>
      <c r="F68" s="2">
        <v>0</v>
      </c>
      <c r="G68" s="2">
        <v>0</v>
      </c>
      <c r="H68" s="2">
        <v>0</v>
      </c>
    </row>
    <row r="69" spans="1:8" ht="16.5" customHeight="1">
      <c r="A69" s="5"/>
      <c r="B69" s="174"/>
      <c r="C69" s="175"/>
      <c r="D69" s="175"/>
      <c r="E69" s="59"/>
      <c r="F69" s="2"/>
      <c r="G69" s="2"/>
      <c r="H69" s="2"/>
    </row>
    <row r="70" spans="1:8" ht="16.5" customHeight="1">
      <c r="A70" s="5"/>
      <c r="B70" s="185"/>
      <c r="C70" s="175"/>
      <c r="D70" s="175"/>
      <c r="E70" s="59"/>
      <c r="F70" s="2"/>
      <c r="G70" s="2"/>
      <c r="H70" s="2"/>
    </row>
    <row r="71" spans="1:8" ht="14.25" customHeight="1">
      <c r="A71" s="22" t="s">
        <v>92</v>
      </c>
      <c r="B71" s="170" t="s">
        <v>100</v>
      </c>
      <c r="C71" s="170" t="s">
        <v>93</v>
      </c>
      <c r="D71" s="170" t="s">
        <v>218</v>
      </c>
      <c r="E71" s="60" t="s">
        <v>194</v>
      </c>
      <c r="F71" s="162">
        <f>F65</f>
        <v>162.80000000000001</v>
      </c>
      <c r="G71" s="162">
        <f>G65</f>
        <v>162.80000000000001</v>
      </c>
      <c r="H71" s="162">
        <f>H65</f>
        <v>162.80000000000001</v>
      </c>
    </row>
    <row r="72" spans="1:8" ht="17.25" customHeight="1">
      <c r="A72" s="7"/>
      <c r="B72" s="171"/>
      <c r="C72" s="171"/>
      <c r="D72" s="171"/>
      <c r="E72" s="60" t="s">
        <v>197</v>
      </c>
      <c r="F72" s="162">
        <f>F65</f>
        <v>162.80000000000001</v>
      </c>
      <c r="G72" s="162">
        <f>G65</f>
        <v>162.80000000000001</v>
      </c>
      <c r="H72" s="162">
        <f>H65</f>
        <v>162.80000000000001</v>
      </c>
    </row>
    <row r="73" spans="1:8" ht="16.5" customHeight="1">
      <c r="A73" s="7"/>
      <c r="B73" s="171"/>
      <c r="C73" s="171"/>
      <c r="D73" s="171"/>
      <c r="E73" s="60"/>
      <c r="F73" s="27"/>
      <c r="G73" s="27"/>
      <c r="H73" s="27"/>
    </row>
    <row r="74" spans="1:8" ht="18" customHeight="1">
      <c r="A74" s="28"/>
      <c r="B74" s="172"/>
      <c r="C74" s="172"/>
      <c r="D74" s="172"/>
      <c r="E74" s="60"/>
      <c r="F74" s="27"/>
      <c r="G74" s="27"/>
      <c r="H74" s="27"/>
    </row>
    <row r="75" spans="1:8" ht="16.5" customHeight="1">
      <c r="A75" s="29" t="s">
        <v>26</v>
      </c>
      <c r="B75" s="173" t="s">
        <v>97</v>
      </c>
      <c r="C75" s="173" t="s">
        <v>28</v>
      </c>
      <c r="D75" s="173" t="s">
        <v>218</v>
      </c>
      <c r="E75" s="60" t="s">
        <v>194</v>
      </c>
      <c r="F75" s="2">
        <v>103</v>
      </c>
      <c r="G75" s="2">
        <v>103</v>
      </c>
      <c r="H75" s="2">
        <v>103</v>
      </c>
    </row>
    <row r="76" spans="1:8" ht="16.5" customHeight="1">
      <c r="A76" s="5"/>
      <c r="B76" s="174"/>
      <c r="C76" s="174"/>
      <c r="D76" s="174"/>
      <c r="E76" s="60" t="s">
        <v>197</v>
      </c>
      <c r="F76" s="2">
        <v>103</v>
      </c>
      <c r="G76" s="2">
        <v>103</v>
      </c>
      <c r="H76" s="2">
        <v>103</v>
      </c>
    </row>
    <row r="77" spans="1:8" ht="16.5" customHeight="1">
      <c r="A77" s="5"/>
      <c r="B77" s="174"/>
      <c r="C77" s="174"/>
      <c r="D77" s="174"/>
      <c r="E77" s="58"/>
      <c r="F77" s="2"/>
      <c r="G77" s="2"/>
      <c r="H77" s="2"/>
    </row>
    <row r="78" spans="1:8" ht="16.5" customHeight="1">
      <c r="A78" s="4" t="s">
        <v>27</v>
      </c>
      <c r="B78" s="173" t="s">
        <v>82</v>
      </c>
      <c r="C78" s="173" t="s">
        <v>222</v>
      </c>
      <c r="D78" s="173" t="s">
        <v>218</v>
      </c>
      <c r="E78" s="60" t="s">
        <v>194</v>
      </c>
      <c r="F78" s="2">
        <v>0</v>
      </c>
      <c r="G78" s="2">
        <v>0</v>
      </c>
      <c r="H78" s="2">
        <v>0</v>
      </c>
    </row>
    <row r="79" spans="1:8" ht="16.5" customHeight="1">
      <c r="A79" s="5"/>
      <c r="B79" s="174"/>
      <c r="C79" s="174"/>
      <c r="D79" s="174"/>
      <c r="E79" s="60" t="s">
        <v>197</v>
      </c>
      <c r="F79" s="2">
        <v>0</v>
      </c>
      <c r="G79" s="2">
        <v>0</v>
      </c>
      <c r="H79" s="2">
        <v>0</v>
      </c>
    </row>
    <row r="80" spans="1:8" ht="16.5" customHeight="1">
      <c r="A80" s="5"/>
      <c r="B80" s="174"/>
      <c r="C80" s="174"/>
      <c r="D80" s="174"/>
      <c r="E80" s="58"/>
      <c r="F80" s="2"/>
      <c r="G80" s="2"/>
      <c r="H80" s="2"/>
    </row>
    <row r="81" spans="1:8" ht="16.5" customHeight="1">
      <c r="A81" s="5"/>
      <c r="B81" s="174"/>
      <c r="C81" s="174"/>
      <c r="D81" s="174"/>
      <c r="E81" s="58"/>
      <c r="F81" s="2"/>
      <c r="G81" s="2"/>
      <c r="H81" s="2"/>
    </row>
    <row r="82" spans="1:8" ht="16.5" customHeight="1">
      <c r="A82" s="5"/>
      <c r="B82" s="174"/>
      <c r="C82" s="174"/>
      <c r="D82" s="174"/>
      <c r="E82" s="58"/>
      <c r="F82" s="2"/>
      <c r="G82" s="2"/>
      <c r="H82" s="2"/>
    </row>
    <row r="83" spans="1:8" ht="16.5" customHeight="1">
      <c r="A83" s="5"/>
      <c r="B83" s="174"/>
      <c r="C83" s="174"/>
      <c r="D83" s="174"/>
      <c r="E83" s="58"/>
      <c r="F83" s="2"/>
      <c r="G83" s="2"/>
      <c r="H83" s="2"/>
    </row>
    <row r="84" spans="1:8" ht="16.5" customHeight="1">
      <c r="A84" s="5"/>
      <c r="B84" s="174"/>
      <c r="C84" s="174"/>
      <c r="D84" s="174"/>
      <c r="E84" s="58"/>
      <c r="F84" s="2"/>
      <c r="G84" s="2"/>
      <c r="H84" s="2"/>
    </row>
    <row r="85" spans="1:8" ht="76.5" customHeight="1">
      <c r="A85" s="6"/>
      <c r="B85" s="185"/>
      <c r="C85" s="185"/>
      <c r="D85" s="185"/>
      <c r="E85" s="58"/>
      <c r="F85" s="2"/>
      <c r="G85" s="2"/>
      <c r="H85" s="2"/>
    </row>
    <row r="86" spans="1:8" ht="18" customHeight="1">
      <c r="A86" s="7" t="s">
        <v>110</v>
      </c>
      <c r="B86" s="170" t="s">
        <v>100</v>
      </c>
      <c r="C86" s="170" t="s">
        <v>111</v>
      </c>
      <c r="D86" s="170" t="s">
        <v>218</v>
      </c>
      <c r="E86" s="60" t="s">
        <v>194</v>
      </c>
      <c r="F86" s="2">
        <v>0</v>
      </c>
      <c r="G86" s="2">
        <v>0</v>
      </c>
      <c r="H86" s="2">
        <v>0</v>
      </c>
    </row>
    <row r="87" spans="1:8" ht="19.5" customHeight="1">
      <c r="A87" s="7"/>
      <c r="B87" s="171"/>
      <c r="C87" s="171"/>
      <c r="D87" s="171"/>
      <c r="E87" s="60" t="s">
        <v>197</v>
      </c>
      <c r="F87" s="2">
        <v>0</v>
      </c>
      <c r="G87" s="2">
        <v>0</v>
      </c>
      <c r="H87" s="2">
        <v>0</v>
      </c>
    </row>
    <row r="88" spans="1:8" ht="18.75" customHeight="1">
      <c r="A88" s="7"/>
      <c r="B88" s="172"/>
      <c r="C88" s="172"/>
      <c r="D88" s="172"/>
      <c r="E88" s="61"/>
      <c r="F88" s="2"/>
      <c r="G88" s="2"/>
      <c r="H88" s="2"/>
    </row>
    <row r="89" spans="1:8" ht="18.75" customHeight="1">
      <c r="A89" s="200" t="s">
        <v>223</v>
      </c>
      <c r="B89" s="170" t="s">
        <v>124</v>
      </c>
      <c r="C89" s="170" t="s">
        <v>236</v>
      </c>
      <c r="D89" s="170" t="s">
        <v>218</v>
      </c>
      <c r="E89" s="61" t="s">
        <v>194</v>
      </c>
      <c r="F89" s="2">
        <v>103</v>
      </c>
      <c r="G89" s="2">
        <v>103</v>
      </c>
      <c r="H89" s="2">
        <v>103</v>
      </c>
    </row>
    <row r="90" spans="1:8" ht="18.75" customHeight="1">
      <c r="A90" s="248"/>
      <c r="B90" s="171"/>
      <c r="C90" s="171"/>
      <c r="D90" s="171"/>
      <c r="E90" s="61" t="s">
        <v>197</v>
      </c>
      <c r="F90" s="2">
        <v>103</v>
      </c>
      <c r="G90" s="2">
        <v>103</v>
      </c>
      <c r="H90" s="2">
        <v>103</v>
      </c>
    </row>
    <row r="91" spans="1:8" ht="18.75" customHeight="1">
      <c r="A91" s="248"/>
      <c r="B91" s="171"/>
      <c r="C91" s="171"/>
      <c r="D91" s="171"/>
      <c r="E91" s="61"/>
      <c r="F91" s="2"/>
      <c r="G91" s="2"/>
      <c r="H91" s="2"/>
    </row>
    <row r="92" spans="1:8" ht="18.75" customHeight="1">
      <c r="A92" s="248"/>
      <c r="B92" s="171"/>
      <c r="C92" s="171"/>
      <c r="D92" s="171"/>
      <c r="E92" s="61"/>
      <c r="F92" s="2"/>
      <c r="G92" s="2"/>
      <c r="H92" s="2"/>
    </row>
    <row r="93" spans="1:8" ht="18.75" customHeight="1">
      <c r="A93" s="248"/>
      <c r="B93" s="171"/>
      <c r="C93" s="171"/>
      <c r="D93" s="171"/>
      <c r="E93" s="61"/>
      <c r="F93" s="2"/>
      <c r="G93" s="2"/>
      <c r="H93" s="2"/>
    </row>
    <row r="94" spans="1:8" ht="29.25" customHeight="1">
      <c r="A94" s="202"/>
      <c r="B94" s="172"/>
      <c r="C94" s="172"/>
      <c r="D94" s="172"/>
      <c r="E94" s="61"/>
      <c r="F94" s="2"/>
      <c r="G94" s="2"/>
      <c r="H94" s="2"/>
    </row>
    <row r="95" spans="1:8" ht="16.5" customHeight="1">
      <c r="A95" s="4" t="s">
        <v>29</v>
      </c>
      <c r="B95" s="173" t="s">
        <v>104</v>
      </c>
      <c r="C95" s="170" t="s">
        <v>31</v>
      </c>
      <c r="D95" s="170" t="s">
        <v>218</v>
      </c>
      <c r="E95" s="60" t="s">
        <v>194</v>
      </c>
      <c r="F95" s="2">
        <v>198.6</v>
      </c>
      <c r="G95" s="2">
        <v>198.6</v>
      </c>
      <c r="H95" s="2">
        <v>198.6</v>
      </c>
    </row>
    <row r="96" spans="1:8" ht="16.5" customHeight="1">
      <c r="A96" s="5"/>
      <c r="B96" s="174"/>
      <c r="C96" s="171"/>
      <c r="D96" s="171"/>
      <c r="E96" s="60" t="s">
        <v>197</v>
      </c>
      <c r="F96" s="2">
        <v>198.6</v>
      </c>
      <c r="G96" s="2">
        <v>198.6</v>
      </c>
      <c r="H96" s="2">
        <v>198.6</v>
      </c>
    </row>
    <row r="97" spans="1:8" ht="16.5" customHeight="1">
      <c r="A97" s="5"/>
      <c r="B97" s="174"/>
      <c r="C97" s="171"/>
      <c r="D97" s="171"/>
      <c r="E97" s="61"/>
      <c r="F97" s="2"/>
      <c r="G97" s="2"/>
      <c r="H97" s="2"/>
    </row>
    <row r="98" spans="1:8" ht="16.5" customHeight="1">
      <c r="A98" s="5"/>
      <c r="B98" s="174"/>
      <c r="C98" s="171"/>
      <c r="D98" s="171"/>
      <c r="E98" s="61"/>
      <c r="F98" s="2"/>
      <c r="G98" s="2"/>
      <c r="H98" s="2"/>
    </row>
    <row r="99" spans="1:8" ht="16.5" customHeight="1">
      <c r="A99" s="5"/>
      <c r="B99" s="174"/>
      <c r="C99" s="171"/>
      <c r="D99" s="171"/>
      <c r="E99" s="61"/>
      <c r="F99" s="2"/>
      <c r="G99" s="2"/>
      <c r="H99" s="2"/>
    </row>
    <row r="100" spans="1:8" ht="20.25" customHeight="1">
      <c r="A100" s="6"/>
      <c r="B100" s="174"/>
      <c r="C100" s="172"/>
      <c r="D100" s="171"/>
      <c r="E100" s="61"/>
      <c r="F100" s="2"/>
      <c r="G100" s="2"/>
      <c r="H100" s="2"/>
    </row>
    <row r="101" spans="1:8" ht="16.5" customHeight="1">
      <c r="A101" s="4" t="s">
        <v>30</v>
      </c>
      <c r="B101" s="173" t="s">
        <v>82</v>
      </c>
      <c r="C101" s="170" t="s">
        <v>105</v>
      </c>
      <c r="D101" s="170" t="s">
        <v>218</v>
      </c>
      <c r="E101" s="60" t="s">
        <v>194</v>
      </c>
      <c r="F101" s="2">
        <v>0</v>
      </c>
      <c r="G101" s="2">
        <v>0</v>
      </c>
      <c r="H101" s="2">
        <v>0</v>
      </c>
    </row>
    <row r="102" spans="1:8" ht="16.5" customHeight="1">
      <c r="A102" s="5"/>
      <c r="B102" s="174"/>
      <c r="C102" s="171"/>
      <c r="D102" s="171"/>
      <c r="E102" s="60" t="s">
        <v>197</v>
      </c>
      <c r="F102" s="2">
        <v>0</v>
      </c>
      <c r="G102" s="2">
        <v>0</v>
      </c>
      <c r="H102" s="2">
        <v>0</v>
      </c>
    </row>
    <row r="103" spans="1:8" ht="20.25" customHeight="1">
      <c r="A103" s="30"/>
      <c r="B103" s="174"/>
      <c r="C103" s="171"/>
      <c r="D103" s="171"/>
      <c r="E103" s="61"/>
      <c r="F103" s="20"/>
      <c r="G103" s="20"/>
      <c r="H103" s="20"/>
    </row>
    <row r="104" spans="1:8" ht="16.5" customHeight="1">
      <c r="A104" s="22" t="s">
        <v>118</v>
      </c>
      <c r="B104" s="170" t="s">
        <v>100</v>
      </c>
      <c r="C104" s="170" t="s">
        <v>119</v>
      </c>
      <c r="D104" s="170" t="s">
        <v>218</v>
      </c>
      <c r="E104" s="60" t="s">
        <v>194</v>
      </c>
      <c r="F104" s="20">
        <v>198.6</v>
      </c>
      <c r="G104" s="20">
        <v>198.6</v>
      </c>
      <c r="H104" s="20">
        <f>F104</f>
        <v>198.6</v>
      </c>
    </row>
    <row r="105" spans="1:8" ht="24.75" customHeight="1">
      <c r="A105" s="7"/>
      <c r="B105" s="171"/>
      <c r="C105" s="171"/>
      <c r="D105" s="172"/>
      <c r="E105" s="60" t="s">
        <v>197</v>
      </c>
      <c r="F105" s="20">
        <v>198.6</v>
      </c>
      <c r="G105" s="20">
        <v>198.6</v>
      </c>
      <c r="H105" s="20">
        <f>F104</f>
        <v>198.6</v>
      </c>
    </row>
    <row r="106" spans="1:8" ht="16.5" customHeight="1">
      <c r="A106" s="22" t="s">
        <v>123</v>
      </c>
      <c r="B106" s="170" t="s">
        <v>124</v>
      </c>
      <c r="C106" s="170" t="s">
        <v>125</v>
      </c>
      <c r="D106" s="170" t="s">
        <v>218</v>
      </c>
      <c r="E106" s="60" t="s">
        <v>194</v>
      </c>
      <c r="F106" s="2">
        <v>0</v>
      </c>
      <c r="G106" s="2">
        <v>0</v>
      </c>
      <c r="H106" s="2">
        <v>0</v>
      </c>
    </row>
    <row r="107" spans="1:8" ht="16.5" customHeight="1">
      <c r="A107" s="7"/>
      <c r="B107" s="171"/>
      <c r="C107" s="171"/>
      <c r="D107" s="171"/>
      <c r="E107" s="60" t="s">
        <v>197</v>
      </c>
      <c r="F107" s="2">
        <v>0</v>
      </c>
      <c r="G107" s="2">
        <v>0</v>
      </c>
      <c r="H107" s="2">
        <v>0</v>
      </c>
    </row>
    <row r="108" spans="1:8" ht="60.75" customHeight="1">
      <c r="A108" s="28"/>
      <c r="B108" s="172"/>
      <c r="C108" s="172"/>
      <c r="D108" s="172"/>
      <c r="E108" s="61"/>
      <c r="F108" s="2"/>
      <c r="G108" s="2"/>
      <c r="H108" s="2"/>
    </row>
    <row r="109" spans="1:8" ht="39" customHeight="1">
      <c r="A109" s="148" t="s">
        <v>32</v>
      </c>
      <c r="B109" s="150" t="s">
        <v>278</v>
      </c>
      <c r="C109" s="149" t="s">
        <v>251</v>
      </c>
      <c r="D109" s="231" t="s">
        <v>218</v>
      </c>
      <c r="E109" s="61" t="s">
        <v>194</v>
      </c>
      <c r="F109" s="2">
        <v>388.7</v>
      </c>
      <c r="G109" s="2">
        <v>388.7</v>
      </c>
      <c r="H109" s="2">
        <v>388.7</v>
      </c>
    </row>
    <row r="110" spans="1:8" ht="60.75" hidden="1" customHeight="1">
      <c r="A110" s="148"/>
      <c r="B110" s="150"/>
      <c r="C110" s="150"/>
      <c r="D110" s="232"/>
      <c r="E110" s="61" t="s">
        <v>197</v>
      </c>
      <c r="F110" s="2"/>
      <c r="G110" s="2"/>
      <c r="H110" s="2"/>
    </row>
    <row r="111" spans="1:8" ht="22.5" customHeight="1">
      <c r="A111" s="148"/>
      <c r="B111" s="150"/>
      <c r="C111" s="150"/>
      <c r="D111" s="151"/>
      <c r="E111" s="61" t="s">
        <v>197</v>
      </c>
      <c r="F111" s="2">
        <v>388.7</v>
      </c>
      <c r="G111" s="2">
        <v>388.7</v>
      </c>
      <c r="H111" s="2">
        <v>388.7</v>
      </c>
    </row>
    <row r="112" spans="1:8" ht="18" customHeight="1">
      <c r="A112" s="148"/>
      <c r="B112" s="150"/>
      <c r="C112" s="150"/>
      <c r="D112" s="150"/>
      <c r="E112" s="61"/>
      <c r="F112" s="2"/>
      <c r="G112" s="2"/>
      <c r="H112" s="2"/>
    </row>
    <row r="113" spans="1:8" ht="15" customHeight="1">
      <c r="A113" s="148"/>
      <c r="B113" s="150"/>
      <c r="C113" s="150"/>
      <c r="D113" s="150"/>
      <c r="E113" s="156"/>
      <c r="F113" s="20"/>
      <c r="G113" s="20"/>
      <c r="H113" s="20"/>
    </row>
    <row r="114" spans="1:8" ht="15" customHeight="1">
      <c r="A114" s="200" t="s">
        <v>33</v>
      </c>
      <c r="B114" s="170" t="s">
        <v>6</v>
      </c>
      <c r="C114" s="170" t="s">
        <v>280</v>
      </c>
      <c r="D114" s="170" t="s">
        <v>218</v>
      </c>
      <c r="E114" s="61" t="s">
        <v>279</v>
      </c>
      <c r="F114" s="2">
        <v>388.7</v>
      </c>
      <c r="G114" s="2">
        <v>388.7</v>
      </c>
      <c r="H114" s="2">
        <v>388.7</v>
      </c>
    </row>
    <row r="115" spans="1:8" ht="15" customHeight="1">
      <c r="A115" s="201"/>
      <c r="B115" s="171"/>
      <c r="C115" s="171"/>
      <c r="D115" s="171"/>
      <c r="E115" s="61" t="s">
        <v>197</v>
      </c>
      <c r="F115" s="2">
        <v>388.7</v>
      </c>
      <c r="G115" s="2">
        <v>388.7</v>
      </c>
      <c r="H115" s="2">
        <v>388.7</v>
      </c>
    </row>
    <row r="116" spans="1:8" ht="15" customHeight="1">
      <c r="A116" s="201"/>
      <c r="B116" s="171"/>
      <c r="C116" s="171"/>
      <c r="D116" s="171"/>
      <c r="E116" s="61"/>
      <c r="F116" s="2"/>
      <c r="G116" s="2"/>
      <c r="H116" s="2"/>
    </row>
    <row r="117" spans="1:8" ht="15" customHeight="1">
      <c r="A117" s="201"/>
      <c r="B117" s="171"/>
      <c r="C117" s="171"/>
      <c r="D117" s="171"/>
      <c r="E117" s="61"/>
      <c r="F117" s="2"/>
      <c r="G117" s="2"/>
      <c r="H117" s="2"/>
    </row>
    <row r="118" spans="1:8" ht="15" customHeight="1">
      <c r="A118" s="201"/>
      <c r="B118" s="171"/>
      <c r="C118" s="171"/>
      <c r="D118" s="171"/>
      <c r="E118" s="61"/>
      <c r="F118" s="2"/>
      <c r="G118" s="2"/>
      <c r="H118" s="2"/>
    </row>
    <row r="119" spans="1:8" ht="15" customHeight="1">
      <c r="A119" s="246"/>
      <c r="B119" s="172"/>
      <c r="C119" s="172"/>
      <c r="D119" s="172"/>
      <c r="E119" s="61"/>
      <c r="F119" s="2"/>
      <c r="G119" s="2"/>
      <c r="H119" s="2"/>
    </row>
    <row r="120" spans="1:8" ht="15" customHeight="1">
      <c r="A120" s="200" t="s">
        <v>134</v>
      </c>
      <c r="B120" s="173" t="s">
        <v>132</v>
      </c>
      <c r="C120" s="170" t="s">
        <v>282</v>
      </c>
      <c r="D120" s="170" t="s">
        <v>218</v>
      </c>
      <c r="E120" s="61" t="s">
        <v>199</v>
      </c>
      <c r="F120" s="2">
        <v>6</v>
      </c>
      <c r="G120" s="2">
        <f>F121</f>
        <v>6</v>
      </c>
      <c r="H120" s="2">
        <f>G120</f>
        <v>6</v>
      </c>
    </row>
    <row r="121" spans="1:8" ht="15" customHeight="1">
      <c r="A121" s="201"/>
      <c r="B121" s="174"/>
      <c r="C121" s="171"/>
      <c r="D121" s="171"/>
      <c r="E121" s="61" t="s">
        <v>197</v>
      </c>
      <c r="F121" s="2">
        <f>F120</f>
        <v>6</v>
      </c>
      <c r="G121" s="2">
        <f>F121</f>
        <v>6</v>
      </c>
      <c r="H121" s="2">
        <f>F121</f>
        <v>6</v>
      </c>
    </row>
    <row r="122" spans="1:8" ht="15" customHeight="1">
      <c r="A122" s="201"/>
      <c r="B122" s="174"/>
      <c r="C122" s="171"/>
      <c r="D122" s="171"/>
      <c r="E122" s="61"/>
      <c r="F122" s="2"/>
      <c r="G122" s="2"/>
      <c r="H122" s="2"/>
    </row>
    <row r="123" spans="1:8" ht="15" customHeight="1">
      <c r="A123" s="201"/>
      <c r="B123" s="174"/>
      <c r="C123" s="171"/>
      <c r="D123" s="171"/>
      <c r="E123" s="61"/>
      <c r="F123" s="2"/>
      <c r="G123" s="2"/>
      <c r="H123" s="2"/>
    </row>
    <row r="124" spans="1:8" ht="15" customHeight="1">
      <c r="A124" s="201"/>
      <c r="B124" s="174"/>
      <c r="C124" s="171"/>
      <c r="D124" s="171"/>
      <c r="E124" s="61"/>
      <c r="F124" s="2"/>
      <c r="G124" s="2"/>
      <c r="H124" s="2"/>
    </row>
    <row r="125" spans="1:8" ht="15" customHeight="1">
      <c r="A125" s="246"/>
      <c r="B125" s="174"/>
      <c r="C125" s="171"/>
      <c r="D125" s="171"/>
      <c r="E125" s="156"/>
      <c r="F125" s="20"/>
      <c r="G125" s="20"/>
      <c r="H125" s="20"/>
    </row>
    <row r="126" spans="1:8" ht="15" customHeight="1">
      <c r="A126" s="200" t="s">
        <v>135</v>
      </c>
      <c r="B126" s="173" t="s">
        <v>6</v>
      </c>
      <c r="C126" s="170" t="s">
        <v>283</v>
      </c>
      <c r="D126" s="170" t="s">
        <v>218</v>
      </c>
      <c r="E126" s="61" t="s">
        <v>199</v>
      </c>
      <c r="F126" s="2">
        <f>F120</f>
        <v>6</v>
      </c>
      <c r="G126" s="2">
        <f>G120</f>
        <v>6</v>
      </c>
      <c r="H126" s="2">
        <f>F120</f>
        <v>6</v>
      </c>
    </row>
    <row r="127" spans="1:8" ht="15" customHeight="1">
      <c r="A127" s="201"/>
      <c r="B127" s="247"/>
      <c r="C127" s="236"/>
      <c r="D127" s="236"/>
      <c r="E127" s="61" t="s">
        <v>197</v>
      </c>
      <c r="F127" s="2">
        <f>F120</f>
        <v>6</v>
      </c>
      <c r="G127" s="2">
        <f>G121</f>
        <v>6</v>
      </c>
      <c r="H127" s="2">
        <f>F120</f>
        <v>6</v>
      </c>
    </row>
    <row r="128" spans="1:8" ht="15" customHeight="1">
      <c r="A128" s="201"/>
      <c r="B128" s="247"/>
      <c r="C128" s="236"/>
      <c r="D128" s="236"/>
      <c r="E128" s="61"/>
      <c r="F128" s="2"/>
      <c r="G128" s="2"/>
      <c r="H128" s="2"/>
    </row>
    <row r="129" spans="1:8" ht="30" customHeight="1">
      <c r="A129" s="201"/>
      <c r="B129" s="247"/>
      <c r="C129" s="236"/>
      <c r="D129" s="236"/>
      <c r="E129" s="158"/>
      <c r="F129" s="21"/>
      <c r="G129" s="21"/>
      <c r="H129" s="21"/>
    </row>
    <row r="130" spans="1:8" ht="15" hidden="1" customHeight="1">
      <c r="A130" s="160"/>
      <c r="B130" s="159"/>
      <c r="C130" s="157"/>
      <c r="D130" s="157"/>
      <c r="E130" s="61"/>
      <c r="F130" s="2"/>
      <c r="G130" s="2"/>
      <c r="H130" s="2"/>
    </row>
    <row r="131" spans="1:8" ht="16.5" customHeight="1">
      <c r="A131" s="147" t="s">
        <v>248</v>
      </c>
      <c r="B131" s="173" t="s">
        <v>140</v>
      </c>
      <c r="C131" s="170" t="s">
        <v>36</v>
      </c>
      <c r="D131" s="170" t="s">
        <v>218</v>
      </c>
      <c r="E131" s="60" t="s">
        <v>194</v>
      </c>
      <c r="F131" s="35">
        <v>188.3</v>
      </c>
      <c r="G131" s="35">
        <f>F132</f>
        <v>188.3</v>
      </c>
      <c r="H131" s="35">
        <f>F131</f>
        <v>188.3</v>
      </c>
    </row>
    <row r="132" spans="1:8" ht="26.25" customHeight="1">
      <c r="A132" s="5"/>
      <c r="B132" s="174"/>
      <c r="C132" s="171"/>
      <c r="D132" s="171"/>
      <c r="E132" s="60" t="s">
        <v>195</v>
      </c>
      <c r="F132" s="35">
        <f>F131</f>
        <v>188.3</v>
      </c>
      <c r="G132" s="35">
        <f>F132</f>
        <v>188.3</v>
      </c>
      <c r="H132" s="35">
        <f>F131</f>
        <v>188.3</v>
      </c>
    </row>
    <row r="133" spans="1:8" ht="16.5" customHeight="1">
      <c r="A133" s="5"/>
      <c r="B133" s="174"/>
      <c r="C133" s="171"/>
      <c r="D133" s="171"/>
      <c r="E133" s="60"/>
      <c r="F133" s="35"/>
      <c r="G133" s="35"/>
      <c r="H133" s="35"/>
    </row>
    <row r="134" spans="1:8" ht="16.5" customHeight="1">
      <c r="A134" s="5"/>
      <c r="B134" s="174"/>
      <c r="C134" s="171"/>
      <c r="D134" s="171"/>
      <c r="E134" s="61"/>
      <c r="F134" s="2"/>
      <c r="G134" s="2"/>
      <c r="H134" s="2"/>
    </row>
    <row r="135" spans="1:8" ht="16.5" customHeight="1">
      <c r="A135" s="5"/>
      <c r="B135" s="174"/>
      <c r="C135" s="171"/>
      <c r="D135" s="171"/>
      <c r="E135" s="61"/>
      <c r="F135" s="2"/>
      <c r="G135" s="2"/>
      <c r="H135" s="2"/>
    </row>
    <row r="136" spans="1:8" ht="20.25" customHeight="1">
      <c r="A136" s="6"/>
      <c r="B136" s="174"/>
      <c r="C136" s="171"/>
      <c r="D136" s="171"/>
      <c r="E136" s="61"/>
      <c r="F136" s="2"/>
      <c r="G136" s="2"/>
      <c r="H136" s="2"/>
    </row>
    <row r="137" spans="1:8" ht="16.5" customHeight="1">
      <c r="A137" s="123" t="s">
        <v>33</v>
      </c>
      <c r="B137" s="173" t="s">
        <v>6</v>
      </c>
      <c r="C137" s="170" t="s">
        <v>136</v>
      </c>
      <c r="D137" s="170" t="s">
        <v>218</v>
      </c>
      <c r="E137" s="60" t="s">
        <v>194</v>
      </c>
      <c r="F137" s="35">
        <f>F131</f>
        <v>188.3</v>
      </c>
      <c r="G137" s="35">
        <f>F131</f>
        <v>188.3</v>
      </c>
      <c r="H137" s="35">
        <f>F131</f>
        <v>188.3</v>
      </c>
    </row>
    <row r="138" spans="1:8" ht="25.5" customHeight="1">
      <c r="A138" s="5"/>
      <c r="B138" s="174"/>
      <c r="C138" s="171"/>
      <c r="D138" s="171"/>
      <c r="E138" s="60" t="s">
        <v>195</v>
      </c>
      <c r="F138" s="35">
        <f>F131</f>
        <v>188.3</v>
      </c>
      <c r="G138" s="35">
        <f>F131</f>
        <v>188.3</v>
      </c>
      <c r="H138" s="35">
        <f>F131</f>
        <v>188.3</v>
      </c>
    </row>
    <row r="139" spans="1:8" ht="16.5" customHeight="1">
      <c r="A139" s="5"/>
      <c r="B139" s="174"/>
      <c r="C139" s="171"/>
      <c r="D139" s="171"/>
      <c r="E139" s="60"/>
      <c r="F139" s="35"/>
      <c r="G139" s="35"/>
      <c r="H139" s="35"/>
    </row>
    <row r="140" spans="1:8" ht="18.75" customHeight="1">
      <c r="A140" s="5"/>
      <c r="B140" s="174"/>
      <c r="C140" s="171"/>
      <c r="D140" s="171"/>
      <c r="E140" s="60"/>
      <c r="F140" s="34"/>
      <c r="G140" s="34"/>
      <c r="H140" s="34"/>
    </row>
    <row r="141" spans="1:8" ht="16.5" customHeight="1">
      <c r="A141" s="123" t="s">
        <v>134</v>
      </c>
      <c r="B141" s="170" t="s">
        <v>132</v>
      </c>
      <c r="C141" s="170" t="s">
        <v>53</v>
      </c>
      <c r="D141" s="170" t="s">
        <v>218</v>
      </c>
      <c r="E141" s="61" t="s">
        <v>199</v>
      </c>
      <c r="F141" s="2">
        <v>2</v>
      </c>
      <c r="G141" s="2">
        <f>F141</f>
        <v>2</v>
      </c>
      <c r="H141" s="2">
        <f>G141</f>
        <v>2</v>
      </c>
    </row>
    <row r="142" spans="1:8" ht="16.5" customHeight="1">
      <c r="A142" s="7"/>
      <c r="B142" s="171"/>
      <c r="C142" s="171"/>
      <c r="D142" s="171"/>
      <c r="E142" s="61" t="s">
        <v>198</v>
      </c>
      <c r="F142" s="2"/>
      <c r="G142" s="2"/>
      <c r="H142" s="2"/>
    </row>
    <row r="143" spans="1:8" ht="16.5" customHeight="1">
      <c r="A143" s="28"/>
      <c r="B143" s="171"/>
      <c r="C143" s="171"/>
      <c r="D143" s="171"/>
      <c r="E143" s="61" t="s">
        <v>197</v>
      </c>
      <c r="F143" s="2">
        <f>F141</f>
        <v>2</v>
      </c>
      <c r="G143" s="2">
        <f>F143</f>
        <v>2</v>
      </c>
      <c r="H143" s="2">
        <f>G143</f>
        <v>2</v>
      </c>
    </row>
    <row r="144" spans="1:8" ht="16.5" customHeight="1">
      <c r="A144" s="124" t="s">
        <v>135</v>
      </c>
      <c r="B144" s="173" t="s">
        <v>6</v>
      </c>
      <c r="C144" s="170" t="s">
        <v>54</v>
      </c>
      <c r="D144" s="170" t="s">
        <v>218</v>
      </c>
      <c r="E144" s="61" t="s">
        <v>199</v>
      </c>
      <c r="F144" s="2">
        <f>F141</f>
        <v>2</v>
      </c>
      <c r="G144" s="2">
        <f>F144</f>
        <v>2</v>
      </c>
      <c r="H144" s="2">
        <f>G144</f>
        <v>2</v>
      </c>
    </row>
    <row r="145" spans="1:8" ht="16.5" customHeight="1">
      <c r="A145" s="7"/>
      <c r="B145" s="174"/>
      <c r="C145" s="171"/>
      <c r="D145" s="171"/>
      <c r="E145" s="61" t="s">
        <v>198</v>
      </c>
      <c r="F145" s="2"/>
      <c r="G145" s="2"/>
      <c r="H145" s="2"/>
    </row>
    <row r="146" spans="1:8" ht="16.5" customHeight="1">
      <c r="A146" s="7"/>
      <c r="B146" s="174"/>
      <c r="C146" s="171"/>
      <c r="D146" s="171"/>
      <c r="E146" s="61" t="s">
        <v>197</v>
      </c>
      <c r="F146" s="2">
        <f>F144</f>
        <v>2</v>
      </c>
      <c r="G146" s="2">
        <f>F141</f>
        <v>2</v>
      </c>
      <c r="H146" s="2">
        <f>G146</f>
        <v>2</v>
      </c>
    </row>
    <row r="147" spans="1:8" ht="16.5" customHeight="1">
      <c r="A147" s="7"/>
      <c r="B147" s="174"/>
      <c r="C147" s="171"/>
      <c r="D147" s="171"/>
      <c r="E147" s="61"/>
      <c r="F147" s="34"/>
      <c r="G147" s="34"/>
      <c r="H147" s="34"/>
    </row>
    <row r="148" spans="1:8" ht="16.5" customHeight="1">
      <c r="A148" s="203">
        <v>3</v>
      </c>
      <c r="B148" s="186" t="s">
        <v>63</v>
      </c>
      <c r="C148" s="186" t="s">
        <v>34</v>
      </c>
      <c r="D148" s="173" t="s">
        <v>218</v>
      </c>
      <c r="E148" s="64" t="s">
        <v>194</v>
      </c>
      <c r="F148" s="38">
        <f>F149+F150</f>
        <v>10786.3</v>
      </c>
      <c r="G148" s="38">
        <f t="shared" ref="G148:H148" si="0">(G153+G161+G167+G176++G185+G193+G198+G208)</f>
        <v>10826.300000000001</v>
      </c>
      <c r="H148" s="38">
        <f t="shared" si="0"/>
        <v>10826.300000000001</v>
      </c>
    </row>
    <row r="149" spans="1:8" ht="16.5" customHeight="1">
      <c r="A149" s="204"/>
      <c r="B149" s="187"/>
      <c r="C149" s="187"/>
      <c r="D149" s="174"/>
      <c r="E149" s="62" t="s">
        <v>197</v>
      </c>
      <c r="F149" s="38">
        <f>F154+F162+F168+F186+F209</f>
        <v>6573.6</v>
      </c>
      <c r="G149" s="38">
        <f>F149</f>
        <v>6573.6</v>
      </c>
      <c r="H149" s="38">
        <f>F149</f>
        <v>6573.6</v>
      </c>
    </row>
    <row r="150" spans="1:8" ht="16.5" customHeight="1">
      <c r="A150" s="204"/>
      <c r="B150" s="187"/>
      <c r="C150" s="187"/>
      <c r="D150" s="174"/>
      <c r="E150" s="62" t="s">
        <v>196</v>
      </c>
      <c r="F150" s="38">
        <f>F155+F166</f>
        <v>4212.7</v>
      </c>
      <c r="G150" s="38">
        <f>F150</f>
        <v>4212.7</v>
      </c>
      <c r="H150" s="38">
        <f>F150</f>
        <v>4212.7</v>
      </c>
    </row>
    <row r="151" spans="1:8" ht="16.5" customHeight="1">
      <c r="A151" s="204"/>
      <c r="B151" s="187"/>
      <c r="C151" s="187"/>
      <c r="D151" s="174"/>
      <c r="E151" s="62" t="s">
        <v>200</v>
      </c>
      <c r="F151" s="38"/>
      <c r="G151" s="38"/>
      <c r="H151" s="38"/>
    </row>
    <row r="152" spans="1:8" ht="16.5" customHeight="1">
      <c r="A152" s="204"/>
      <c r="B152" s="187"/>
      <c r="C152" s="187"/>
      <c r="D152" s="185"/>
      <c r="E152" s="62" t="s">
        <v>201</v>
      </c>
      <c r="F152" s="38"/>
      <c r="G152" s="38"/>
      <c r="H152" s="38"/>
    </row>
    <row r="153" spans="1:8" ht="16.5" customHeight="1">
      <c r="A153" s="39" t="s">
        <v>35</v>
      </c>
      <c r="B153" s="186" t="s">
        <v>144</v>
      </c>
      <c r="C153" s="203" t="s">
        <v>39</v>
      </c>
      <c r="D153" s="178" t="s">
        <v>218</v>
      </c>
      <c r="E153" s="64" t="s">
        <v>194</v>
      </c>
      <c r="F153" s="38">
        <f>F154+F155</f>
        <v>6541.5</v>
      </c>
      <c r="G153" s="38">
        <f>G154+G155</f>
        <v>6541.5</v>
      </c>
      <c r="H153" s="38">
        <f>H154+H155</f>
        <v>6541.5</v>
      </c>
    </row>
    <row r="154" spans="1:8" ht="16.5" customHeight="1">
      <c r="A154" s="40"/>
      <c r="B154" s="187"/>
      <c r="C154" s="204"/>
      <c r="D154" s="179"/>
      <c r="E154" s="62" t="s">
        <v>197</v>
      </c>
      <c r="F154" s="38">
        <v>2766.9</v>
      </c>
      <c r="G154" s="38">
        <f>F154</f>
        <v>2766.9</v>
      </c>
      <c r="H154" s="38">
        <f>G154</f>
        <v>2766.9</v>
      </c>
    </row>
    <row r="155" spans="1:8" ht="16.5" customHeight="1">
      <c r="A155" s="41"/>
      <c r="B155" s="187"/>
      <c r="C155" s="204"/>
      <c r="D155" s="179"/>
      <c r="E155" s="63" t="s">
        <v>196</v>
      </c>
      <c r="F155" s="38">
        <v>3774.6</v>
      </c>
      <c r="G155" s="38">
        <f>F155</f>
        <v>3774.6</v>
      </c>
      <c r="H155" s="38">
        <f>G155</f>
        <v>3774.6</v>
      </c>
    </row>
    <row r="156" spans="1:8" ht="16.5" customHeight="1">
      <c r="A156" s="39" t="s">
        <v>152</v>
      </c>
      <c r="B156" s="186" t="s">
        <v>145</v>
      </c>
      <c r="C156" s="178" t="s">
        <v>146</v>
      </c>
      <c r="D156" s="173" t="s">
        <v>218</v>
      </c>
      <c r="E156" s="64" t="s">
        <v>194</v>
      </c>
      <c r="F156" s="38">
        <f>F157+F158</f>
        <v>6541.5</v>
      </c>
      <c r="G156" s="38">
        <f>F156</f>
        <v>6541.5</v>
      </c>
      <c r="H156" s="38">
        <f>H157+H158</f>
        <v>6541.5</v>
      </c>
    </row>
    <row r="157" spans="1:8" ht="16.5" customHeight="1">
      <c r="A157" s="40"/>
      <c r="B157" s="187"/>
      <c r="C157" s="179"/>
      <c r="D157" s="174"/>
      <c r="E157" s="62" t="s">
        <v>197</v>
      </c>
      <c r="F157" s="38">
        <f>F154</f>
        <v>2766.9</v>
      </c>
      <c r="G157" s="38">
        <f>F157</f>
        <v>2766.9</v>
      </c>
      <c r="H157" s="38">
        <f>F157</f>
        <v>2766.9</v>
      </c>
    </row>
    <row r="158" spans="1:8" ht="16.5" customHeight="1">
      <c r="A158" s="40"/>
      <c r="B158" s="187"/>
      <c r="C158" s="179"/>
      <c r="D158" s="174"/>
      <c r="E158" s="63" t="s">
        <v>196</v>
      </c>
      <c r="F158" s="38">
        <f>F155</f>
        <v>3774.6</v>
      </c>
      <c r="G158" s="38">
        <f>F158</f>
        <v>3774.6</v>
      </c>
      <c r="H158" s="38">
        <f>G158</f>
        <v>3774.6</v>
      </c>
    </row>
    <row r="159" spans="1:8" ht="16.5" customHeight="1">
      <c r="A159" s="40"/>
      <c r="B159" s="187"/>
      <c r="C159" s="179"/>
      <c r="D159" s="174"/>
      <c r="E159" s="62"/>
      <c r="F159" s="38"/>
      <c r="G159" s="38"/>
      <c r="H159" s="38"/>
    </row>
    <row r="160" spans="1:8" ht="16.5" customHeight="1">
      <c r="A160" s="41"/>
      <c r="B160" s="187"/>
      <c r="C160" s="179"/>
      <c r="D160" s="185"/>
      <c r="E160" s="62"/>
      <c r="F160" s="38"/>
      <c r="G160" s="38"/>
      <c r="H160" s="38"/>
    </row>
    <row r="161" spans="1:8" ht="16.5" customHeight="1">
      <c r="A161" s="39" t="s">
        <v>37</v>
      </c>
      <c r="B161" s="186" t="s">
        <v>151</v>
      </c>
      <c r="C161" s="178" t="s">
        <v>40</v>
      </c>
      <c r="D161" s="178" t="s">
        <v>218</v>
      </c>
      <c r="E161" s="64" t="s">
        <v>194</v>
      </c>
      <c r="F161" s="38">
        <f>F162+F163</f>
        <v>1922</v>
      </c>
      <c r="G161" s="38">
        <f>G162+G163</f>
        <v>1922</v>
      </c>
      <c r="H161" s="38">
        <f>H162+H163</f>
        <v>1922</v>
      </c>
    </row>
    <row r="162" spans="1:8" ht="16.5" customHeight="1">
      <c r="A162" s="40"/>
      <c r="B162" s="187"/>
      <c r="C162" s="179"/>
      <c r="D162" s="179"/>
      <c r="E162" s="62" t="s">
        <v>197</v>
      </c>
      <c r="F162" s="38">
        <v>1483.9</v>
      </c>
      <c r="G162" s="38">
        <v>1483.9</v>
      </c>
      <c r="H162" s="38">
        <v>1483.9</v>
      </c>
    </row>
    <row r="163" spans="1:8" ht="16.5" customHeight="1">
      <c r="A163" s="41"/>
      <c r="B163" s="187"/>
      <c r="C163" s="179"/>
      <c r="D163" s="179"/>
      <c r="E163" s="62" t="s">
        <v>196</v>
      </c>
      <c r="F163" s="38">
        <f>F166</f>
        <v>438.1</v>
      </c>
      <c r="G163" s="38">
        <f>F163</f>
        <v>438.1</v>
      </c>
      <c r="H163" s="38">
        <f>F163</f>
        <v>438.1</v>
      </c>
    </row>
    <row r="164" spans="1:8" ht="16.5" customHeight="1">
      <c r="A164" s="39" t="s">
        <v>38</v>
      </c>
      <c r="B164" s="186" t="s">
        <v>82</v>
      </c>
      <c r="C164" s="178" t="s">
        <v>153</v>
      </c>
      <c r="D164" s="178" t="s">
        <v>218</v>
      </c>
      <c r="E164" s="64" t="s">
        <v>194</v>
      </c>
      <c r="F164" s="38">
        <f>F165+F166</f>
        <v>1922</v>
      </c>
      <c r="G164" s="38">
        <f>F164</f>
        <v>1922</v>
      </c>
      <c r="H164" s="38">
        <f>F164</f>
        <v>1922</v>
      </c>
    </row>
    <row r="165" spans="1:8" ht="16.5" customHeight="1">
      <c r="A165" s="40"/>
      <c r="B165" s="187"/>
      <c r="C165" s="179"/>
      <c r="D165" s="179"/>
      <c r="E165" s="62" t="s">
        <v>197</v>
      </c>
      <c r="F165" s="38">
        <v>1483.9</v>
      </c>
      <c r="G165" s="38">
        <f>F165</f>
        <v>1483.9</v>
      </c>
      <c r="H165" s="38">
        <f>F165</f>
        <v>1483.9</v>
      </c>
    </row>
    <row r="166" spans="1:8" ht="16.5" customHeight="1">
      <c r="A166" s="41"/>
      <c r="B166" s="187"/>
      <c r="C166" s="179"/>
      <c r="D166" s="179"/>
      <c r="E166" s="62" t="s">
        <v>196</v>
      </c>
      <c r="F166" s="38">
        <v>438.1</v>
      </c>
      <c r="G166" s="38">
        <f>F166</f>
        <v>438.1</v>
      </c>
      <c r="H166" s="38">
        <f>G166</f>
        <v>438.1</v>
      </c>
    </row>
    <row r="167" spans="1:8" ht="16.5" customHeight="1">
      <c r="A167" s="39" t="s">
        <v>41</v>
      </c>
      <c r="B167" s="186" t="s">
        <v>88</v>
      </c>
      <c r="C167" s="178" t="s">
        <v>43</v>
      </c>
      <c r="D167" s="178" t="s">
        <v>218</v>
      </c>
      <c r="E167" s="64" t="s">
        <v>194</v>
      </c>
      <c r="F167" s="38">
        <f>F168</f>
        <v>2142.6999999999998</v>
      </c>
      <c r="G167" s="38">
        <f>G168</f>
        <v>2142.6999999999998</v>
      </c>
      <c r="H167" s="38">
        <f>H168</f>
        <v>2142.6999999999998</v>
      </c>
    </row>
    <row r="168" spans="1:8" ht="21.75" customHeight="1">
      <c r="A168" s="41"/>
      <c r="B168" s="187"/>
      <c r="C168" s="179"/>
      <c r="D168" s="179"/>
      <c r="E168" s="62" t="s">
        <v>197</v>
      </c>
      <c r="F168" s="38">
        <f t="shared" ref="F168:G168" si="1">F170</f>
        <v>2142.6999999999998</v>
      </c>
      <c r="G168" s="38">
        <f t="shared" si="1"/>
        <v>2142.6999999999998</v>
      </c>
      <c r="H168" s="38">
        <f>F168</f>
        <v>2142.6999999999998</v>
      </c>
    </row>
    <row r="169" spans="1:8" ht="16.5" customHeight="1">
      <c r="A169" s="39" t="s">
        <v>44</v>
      </c>
      <c r="B169" s="186" t="s">
        <v>6</v>
      </c>
      <c r="C169" s="178" t="s">
        <v>157</v>
      </c>
      <c r="D169" s="178" t="s">
        <v>218</v>
      </c>
      <c r="E169" s="64" t="s">
        <v>194</v>
      </c>
      <c r="F169" s="38">
        <f>F170</f>
        <v>2142.6999999999998</v>
      </c>
      <c r="G169" s="38">
        <f>F169</f>
        <v>2142.6999999999998</v>
      </c>
      <c r="H169" s="38">
        <f>F169</f>
        <v>2142.6999999999998</v>
      </c>
    </row>
    <row r="170" spans="1:8" ht="16.5" customHeight="1">
      <c r="A170" s="40"/>
      <c r="B170" s="187"/>
      <c r="C170" s="179"/>
      <c r="D170" s="179"/>
      <c r="E170" s="62" t="s">
        <v>197</v>
      </c>
      <c r="F170" s="38">
        <v>2142.6999999999998</v>
      </c>
      <c r="G170" s="38">
        <f>F170</f>
        <v>2142.6999999999998</v>
      </c>
      <c r="H170" s="38">
        <f>F170</f>
        <v>2142.6999999999998</v>
      </c>
    </row>
    <row r="171" spans="1:8" ht="16.5" customHeight="1">
      <c r="A171" s="40"/>
      <c r="B171" s="187"/>
      <c r="C171" s="179"/>
      <c r="D171" s="179"/>
      <c r="E171" s="62"/>
      <c r="F171" s="38"/>
      <c r="G171" s="38"/>
      <c r="H171" s="38"/>
    </row>
    <row r="172" spans="1:8" ht="16.5" customHeight="1">
      <c r="A172" s="40"/>
      <c r="B172" s="187"/>
      <c r="C172" s="179"/>
      <c r="D172" s="179"/>
      <c r="E172" s="62"/>
      <c r="F172" s="38"/>
      <c r="G172" s="38"/>
      <c r="H172" s="38"/>
    </row>
    <row r="173" spans="1:8" ht="16.5" customHeight="1">
      <c r="A173" s="40"/>
      <c r="B173" s="187"/>
      <c r="C173" s="179"/>
      <c r="D173" s="179"/>
      <c r="E173" s="62"/>
      <c r="F173" s="38"/>
      <c r="G173" s="38"/>
      <c r="H173" s="38"/>
    </row>
    <row r="174" spans="1:8" ht="16.5" customHeight="1">
      <c r="A174" s="40"/>
      <c r="B174" s="187"/>
      <c r="C174" s="179"/>
      <c r="D174" s="179"/>
      <c r="E174" s="62"/>
      <c r="F174" s="38"/>
      <c r="G174" s="38"/>
      <c r="H174" s="38"/>
    </row>
    <row r="175" spans="1:8" ht="16.5" customHeight="1">
      <c r="A175" s="41"/>
      <c r="B175" s="187"/>
      <c r="C175" s="179"/>
      <c r="D175" s="179"/>
      <c r="E175" s="62"/>
      <c r="F175" s="38"/>
      <c r="G175" s="38"/>
      <c r="H175" s="38"/>
    </row>
    <row r="176" spans="1:8" ht="16.5" customHeight="1">
      <c r="A176" s="42" t="s">
        <v>45</v>
      </c>
      <c r="B176" s="186" t="s">
        <v>97</v>
      </c>
      <c r="C176" s="178" t="s">
        <v>46</v>
      </c>
      <c r="D176" s="178" t="s">
        <v>218</v>
      </c>
      <c r="E176" s="64" t="s">
        <v>194</v>
      </c>
      <c r="F176" s="38">
        <v>0</v>
      </c>
      <c r="G176" s="38">
        <v>0</v>
      </c>
      <c r="H176" s="38">
        <v>0</v>
      </c>
    </row>
    <row r="177" spans="1:8" ht="16.5" customHeight="1">
      <c r="A177" s="40"/>
      <c r="B177" s="187"/>
      <c r="C177" s="179"/>
      <c r="D177" s="179"/>
      <c r="E177" s="62" t="s">
        <v>197</v>
      </c>
      <c r="F177" s="38">
        <v>0</v>
      </c>
      <c r="G177" s="38">
        <v>0</v>
      </c>
      <c r="H177" s="38">
        <v>0</v>
      </c>
    </row>
    <row r="178" spans="1:8" ht="16.5" customHeight="1">
      <c r="A178" s="40"/>
      <c r="B178" s="187"/>
      <c r="C178" s="179"/>
      <c r="D178" s="179"/>
      <c r="E178" s="62"/>
      <c r="F178" s="38"/>
      <c r="G178" s="38"/>
      <c r="H178" s="38"/>
    </row>
    <row r="179" spans="1:8" ht="16.5" customHeight="1">
      <c r="A179" s="39" t="s">
        <v>47</v>
      </c>
      <c r="B179" s="186" t="s">
        <v>6</v>
      </c>
      <c r="C179" s="206" t="s">
        <v>164</v>
      </c>
      <c r="D179" s="178" t="s">
        <v>218</v>
      </c>
      <c r="E179" s="64" t="s">
        <v>194</v>
      </c>
      <c r="F179" s="38">
        <v>0</v>
      </c>
      <c r="G179" s="38">
        <v>0</v>
      </c>
      <c r="H179" s="38">
        <v>0</v>
      </c>
    </row>
    <row r="180" spans="1:8" ht="16.5" customHeight="1">
      <c r="A180" s="40"/>
      <c r="B180" s="187"/>
      <c r="C180" s="207"/>
      <c r="D180" s="179"/>
      <c r="E180" s="62" t="s">
        <v>197</v>
      </c>
      <c r="F180" s="38">
        <v>0</v>
      </c>
      <c r="G180" s="38">
        <v>0</v>
      </c>
      <c r="H180" s="38">
        <v>0</v>
      </c>
    </row>
    <row r="181" spans="1:8" ht="42" customHeight="1">
      <c r="A181" s="41"/>
      <c r="B181" s="188"/>
      <c r="C181" s="208"/>
      <c r="D181" s="179"/>
      <c r="E181" s="62"/>
      <c r="F181" s="38"/>
      <c r="G181" s="38"/>
      <c r="H181" s="38"/>
    </row>
    <row r="182" spans="1:8" ht="16.5" customHeight="1">
      <c r="A182" s="43" t="s">
        <v>162</v>
      </c>
      <c r="B182" s="179" t="s">
        <v>42</v>
      </c>
      <c r="C182" s="178" t="s">
        <v>163</v>
      </c>
      <c r="D182" s="178" t="s">
        <v>218</v>
      </c>
      <c r="E182" s="64" t="s">
        <v>194</v>
      </c>
      <c r="F182" s="44"/>
      <c r="G182" s="44"/>
      <c r="H182" s="44"/>
    </row>
    <row r="183" spans="1:8" ht="12.75" customHeight="1">
      <c r="A183" s="45"/>
      <c r="B183" s="179"/>
      <c r="C183" s="179"/>
      <c r="D183" s="179"/>
      <c r="E183" s="62" t="s">
        <v>197</v>
      </c>
      <c r="F183" s="44"/>
      <c r="G183" s="44"/>
      <c r="H183" s="44"/>
    </row>
    <row r="184" spans="1:8" ht="36.75" customHeight="1">
      <c r="A184" s="41"/>
      <c r="B184" s="180"/>
      <c r="C184" s="180"/>
      <c r="D184" s="179"/>
      <c r="E184" s="63"/>
      <c r="F184" s="47"/>
      <c r="G184" s="47"/>
      <c r="H184" s="47"/>
    </row>
    <row r="185" spans="1:8" ht="16.5" customHeight="1">
      <c r="A185" s="39" t="s">
        <v>48</v>
      </c>
      <c r="B185" s="186" t="s">
        <v>104</v>
      </c>
      <c r="C185" s="178" t="s">
        <v>170</v>
      </c>
      <c r="D185" s="178" t="s">
        <v>218</v>
      </c>
      <c r="E185" s="64" t="s">
        <v>194</v>
      </c>
      <c r="F185" s="38">
        <v>218.1</v>
      </c>
      <c r="G185" s="38">
        <f>F185</f>
        <v>218.1</v>
      </c>
      <c r="H185" s="38">
        <f>F185</f>
        <v>218.1</v>
      </c>
    </row>
    <row r="186" spans="1:8" ht="16.5" customHeight="1">
      <c r="A186" s="45"/>
      <c r="B186" s="187"/>
      <c r="C186" s="179"/>
      <c r="D186" s="179"/>
      <c r="E186" s="62" t="s">
        <v>197</v>
      </c>
      <c r="F186" s="38">
        <v>178.1</v>
      </c>
      <c r="G186" s="38">
        <v>178.1</v>
      </c>
      <c r="H186" s="38">
        <v>178.1</v>
      </c>
    </row>
    <row r="187" spans="1:8" ht="16.5" customHeight="1">
      <c r="A187" s="48"/>
      <c r="B187" s="187"/>
      <c r="C187" s="179"/>
      <c r="D187" s="179"/>
      <c r="E187" s="63" t="s">
        <v>196</v>
      </c>
      <c r="F187" s="38">
        <v>40</v>
      </c>
      <c r="G187" s="38">
        <f>F187</f>
        <v>40</v>
      </c>
      <c r="H187" s="38">
        <f>G187</f>
        <v>40</v>
      </c>
    </row>
    <row r="188" spans="1:8" ht="16.5" customHeight="1">
      <c r="A188" s="39" t="s">
        <v>169</v>
      </c>
      <c r="B188" s="186" t="s">
        <v>82</v>
      </c>
      <c r="C188" s="178" t="s">
        <v>50</v>
      </c>
      <c r="D188" s="178" t="s">
        <v>218</v>
      </c>
      <c r="E188" s="64" t="s">
        <v>194</v>
      </c>
      <c r="F188" s="38">
        <f>F185</f>
        <v>218.1</v>
      </c>
      <c r="G188" s="38">
        <f>F188</f>
        <v>218.1</v>
      </c>
      <c r="H188" s="38">
        <f>G185</f>
        <v>218.1</v>
      </c>
    </row>
    <row r="189" spans="1:8" ht="16.5" customHeight="1">
      <c r="A189" s="40"/>
      <c r="B189" s="187"/>
      <c r="C189" s="179"/>
      <c r="D189" s="179"/>
      <c r="E189" s="62" t="s">
        <v>197</v>
      </c>
      <c r="F189" s="38">
        <f>F185</f>
        <v>218.1</v>
      </c>
      <c r="G189" s="38">
        <f>F189</f>
        <v>218.1</v>
      </c>
      <c r="H189" s="38">
        <f>F185</f>
        <v>218.1</v>
      </c>
    </row>
    <row r="190" spans="1:8" ht="16.5" customHeight="1">
      <c r="A190" s="40"/>
      <c r="B190" s="187"/>
      <c r="C190" s="179"/>
      <c r="D190" s="179"/>
      <c r="E190" s="62"/>
      <c r="F190" s="38"/>
      <c r="G190" s="38"/>
      <c r="H190" s="38"/>
    </row>
    <row r="191" spans="1:8" ht="21" customHeight="1">
      <c r="A191" s="40"/>
      <c r="B191" s="187"/>
      <c r="C191" s="179"/>
      <c r="D191" s="179"/>
      <c r="E191" s="62"/>
      <c r="F191" s="38"/>
      <c r="G191" s="38"/>
      <c r="H191" s="38"/>
    </row>
    <row r="192" spans="1:8" ht="20.25" customHeight="1">
      <c r="A192" s="41"/>
      <c r="B192" s="188"/>
      <c r="C192" s="180"/>
      <c r="D192" s="180"/>
      <c r="E192" s="62"/>
      <c r="F192" s="38"/>
      <c r="G192" s="38"/>
      <c r="H192" s="38"/>
    </row>
    <row r="193" spans="1:8" ht="17.25" customHeight="1">
      <c r="A193" s="43" t="s">
        <v>49</v>
      </c>
      <c r="B193" s="186" t="s">
        <v>130</v>
      </c>
      <c r="C193" s="178" t="s">
        <v>174</v>
      </c>
      <c r="D193" s="178" t="s">
        <v>218</v>
      </c>
      <c r="E193" s="64" t="s">
        <v>194</v>
      </c>
      <c r="F193" s="44">
        <v>0</v>
      </c>
      <c r="G193" s="44">
        <v>0</v>
      </c>
      <c r="H193" s="44">
        <v>0</v>
      </c>
    </row>
    <row r="194" spans="1:8" ht="16.5" customHeight="1">
      <c r="A194" s="49"/>
      <c r="B194" s="187"/>
      <c r="C194" s="179"/>
      <c r="D194" s="179"/>
      <c r="E194" s="62" t="s">
        <v>197</v>
      </c>
      <c r="F194" s="44">
        <v>0</v>
      </c>
      <c r="G194" s="44">
        <v>0</v>
      </c>
      <c r="H194" s="44">
        <v>0</v>
      </c>
    </row>
    <row r="195" spans="1:8" ht="14.25" customHeight="1">
      <c r="A195" s="50"/>
      <c r="B195" s="188"/>
      <c r="C195" s="180"/>
      <c r="D195" s="179"/>
      <c r="E195" s="62"/>
      <c r="F195" s="44"/>
      <c r="G195" s="44"/>
      <c r="H195" s="44"/>
    </row>
    <row r="196" spans="1:8" ht="20.25" customHeight="1">
      <c r="A196" s="43" t="s">
        <v>175</v>
      </c>
      <c r="B196" s="178" t="s">
        <v>82</v>
      </c>
      <c r="C196" s="178" t="s">
        <v>176</v>
      </c>
      <c r="D196" s="178" t="s">
        <v>218</v>
      </c>
      <c r="E196" s="64" t="s">
        <v>194</v>
      </c>
      <c r="F196" s="44">
        <v>0</v>
      </c>
      <c r="G196" s="44">
        <v>0</v>
      </c>
      <c r="H196" s="44">
        <v>0</v>
      </c>
    </row>
    <row r="197" spans="1:8" ht="24" customHeight="1">
      <c r="A197" s="50"/>
      <c r="B197" s="180"/>
      <c r="C197" s="180"/>
      <c r="D197" s="180"/>
      <c r="E197" s="62" t="s">
        <v>197</v>
      </c>
      <c r="F197" s="44">
        <v>0</v>
      </c>
      <c r="G197" s="44">
        <v>0</v>
      </c>
      <c r="H197" s="44">
        <v>0</v>
      </c>
    </row>
    <row r="198" spans="1:8" ht="16.5" customHeight="1">
      <c r="A198" s="39" t="s">
        <v>179</v>
      </c>
      <c r="B198" s="186" t="s">
        <v>132</v>
      </c>
      <c r="C198" s="178" t="s">
        <v>51</v>
      </c>
      <c r="D198" s="178" t="s">
        <v>218</v>
      </c>
      <c r="E198" s="64" t="s">
        <v>194</v>
      </c>
      <c r="F198" s="38">
        <v>0</v>
      </c>
      <c r="G198" s="38">
        <v>0</v>
      </c>
      <c r="H198" s="38">
        <v>0</v>
      </c>
    </row>
    <row r="199" spans="1:8" ht="16.5" customHeight="1">
      <c r="A199" s="40"/>
      <c r="B199" s="187"/>
      <c r="C199" s="179"/>
      <c r="D199" s="179"/>
      <c r="E199" s="62" t="s">
        <v>197</v>
      </c>
      <c r="F199" s="38">
        <v>0</v>
      </c>
      <c r="G199" s="38">
        <v>0</v>
      </c>
      <c r="H199" s="38">
        <v>0</v>
      </c>
    </row>
    <row r="200" spans="1:8" ht="16.5" customHeight="1">
      <c r="A200" s="41"/>
      <c r="B200" s="187"/>
      <c r="C200" s="179"/>
      <c r="D200" s="179"/>
      <c r="E200" s="62" t="s">
        <v>200</v>
      </c>
      <c r="F200" s="38"/>
      <c r="G200" s="38"/>
      <c r="H200" s="38"/>
    </row>
    <row r="201" spans="1:8" ht="16.5" customHeight="1">
      <c r="A201" s="49"/>
      <c r="B201" s="65"/>
      <c r="C201" s="54"/>
      <c r="D201" s="54"/>
      <c r="E201" s="62" t="s">
        <v>201</v>
      </c>
      <c r="F201" s="38"/>
      <c r="G201" s="38"/>
      <c r="H201" s="38"/>
    </row>
    <row r="202" spans="1:8" ht="16.5" customHeight="1">
      <c r="A202" s="39" t="s">
        <v>180</v>
      </c>
      <c r="B202" s="186" t="s">
        <v>181</v>
      </c>
      <c r="C202" s="178" t="s">
        <v>182</v>
      </c>
      <c r="D202" s="178" t="s">
        <v>218</v>
      </c>
      <c r="E202" s="64" t="s">
        <v>194</v>
      </c>
      <c r="F202" s="38">
        <v>0</v>
      </c>
      <c r="G202" s="38">
        <v>0</v>
      </c>
      <c r="H202" s="38">
        <v>0</v>
      </c>
    </row>
    <row r="203" spans="1:8" ht="16.5" customHeight="1">
      <c r="A203" s="40"/>
      <c r="B203" s="187"/>
      <c r="C203" s="179"/>
      <c r="D203" s="179"/>
      <c r="E203" s="62" t="s">
        <v>197</v>
      </c>
      <c r="F203" s="38">
        <v>0</v>
      </c>
      <c r="G203" s="38">
        <v>0</v>
      </c>
      <c r="H203" s="38">
        <v>0</v>
      </c>
    </row>
    <row r="204" spans="1:8" ht="16.5" customHeight="1">
      <c r="A204" s="40"/>
      <c r="B204" s="187"/>
      <c r="C204" s="179"/>
      <c r="D204" s="179"/>
      <c r="E204" s="62" t="s">
        <v>200</v>
      </c>
      <c r="F204" s="38"/>
      <c r="G204" s="38"/>
      <c r="H204" s="38"/>
    </row>
    <row r="205" spans="1:8" ht="16.5" customHeight="1">
      <c r="A205" s="40"/>
      <c r="B205" s="187"/>
      <c r="C205" s="179"/>
      <c r="D205" s="179"/>
      <c r="E205" s="62" t="s">
        <v>201</v>
      </c>
      <c r="F205" s="38"/>
      <c r="G205" s="38"/>
      <c r="H205" s="38"/>
    </row>
    <row r="206" spans="1:8" ht="16.5" customHeight="1">
      <c r="A206" s="40"/>
      <c r="B206" s="187"/>
      <c r="C206" s="179"/>
      <c r="D206" s="179"/>
      <c r="E206" s="62"/>
      <c r="F206" s="38"/>
      <c r="G206" s="38"/>
      <c r="H206" s="38"/>
    </row>
    <row r="207" spans="1:8" ht="16.5" customHeight="1">
      <c r="A207" s="41"/>
      <c r="B207" s="188"/>
      <c r="C207" s="180"/>
      <c r="D207" s="180"/>
      <c r="E207" s="62"/>
      <c r="F207" s="38"/>
      <c r="G207" s="38"/>
      <c r="H207" s="38"/>
    </row>
    <row r="208" spans="1:8" ht="16.5" customHeight="1">
      <c r="A208" s="43" t="s">
        <v>184</v>
      </c>
      <c r="B208" s="186" t="s">
        <v>140</v>
      </c>
      <c r="C208" s="178" t="s">
        <v>246</v>
      </c>
      <c r="D208" s="178" t="s">
        <v>218</v>
      </c>
      <c r="E208" s="64" t="s">
        <v>194</v>
      </c>
      <c r="F208" s="53">
        <v>2</v>
      </c>
      <c r="G208" s="53">
        <v>2</v>
      </c>
      <c r="H208" s="53">
        <v>2</v>
      </c>
    </row>
    <row r="209" spans="1:8" ht="16.5" customHeight="1">
      <c r="A209" s="49"/>
      <c r="B209" s="187"/>
      <c r="C209" s="179"/>
      <c r="D209" s="179"/>
      <c r="E209" s="64" t="s">
        <v>197</v>
      </c>
      <c r="F209" s="53">
        <v>2</v>
      </c>
      <c r="G209" s="53">
        <v>2</v>
      </c>
      <c r="H209" s="53">
        <v>2</v>
      </c>
    </row>
    <row r="210" spans="1:8" ht="16.5" customHeight="1">
      <c r="A210" s="50"/>
      <c r="B210" s="188"/>
      <c r="C210" s="180"/>
      <c r="D210" s="179"/>
      <c r="E210" s="62"/>
      <c r="F210" s="38"/>
      <c r="G210" s="38"/>
      <c r="H210" s="38"/>
    </row>
    <row r="211" spans="1:8" ht="16.5" customHeight="1">
      <c r="A211" s="49" t="s">
        <v>186</v>
      </c>
      <c r="B211" s="178" t="s">
        <v>181</v>
      </c>
      <c r="C211" s="178" t="s">
        <v>247</v>
      </c>
      <c r="D211" s="178" t="s">
        <v>218</v>
      </c>
      <c r="E211" s="64" t="s">
        <v>194</v>
      </c>
      <c r="F211" s="53">
        <v>2</v>
      </c>
      <c r="G211" s="53">
        <v>2</v>
      </c>
      <c r="H211" s="53">
        <v>2</v>
      </c>
    </row>
    <row r="212" spans="1:8" ht="16.5" customHeight="1">
      <c r="A212" s="49"/>
      <c r="B212" s="179"/>
      <c r="C212" s="179"/>
      <c r="D212" s="179"/>
      <c r="E212" s="64" t="s">
        <v>197</v>
      </c>
      <c r="F212" s="53">
        <v>2</v>
      </c>
      <c r="G212" s="53">
        <v>2</v>
      </c>
      <c r="H212" s="53">
        <v>2</v>
      </c>
    </row>
    <row r="213" spans="1:8" ht="48" customHeight="1">
      <c r="A213" s="49"/>
      <c r="B213" s="179"/>
      <c r="C213" s="179"/>
      <c r="D213" s="179"/>
      <c r="E213" s="161"/>
      <c r="F213" s="44"/>
      <c r="G213" s="44"/>
      <c r="H213" s="44"/>
    </row>
    <row r="214" spans="1:8" ht="48" customHeight="1">
      <c r="A214" s="48"/>
      <c r="B214" s="167" t="s">
        <v>284</v>
      </c>
      <c r="C214" s="63"/>
      <c r="D214" s="63" t="s">
        <v>218</v>
      </c>
      <c r="E214" s="64"/>
      <c r="F214" s="38">
        <v>150</v>
      </c>
      <c r="G214" s="38">
        <v>150</v>
      </c>
      <c r="H214" s="38">
        <v>150</v>
      </c>
    </row>
    <row r="215" spans="1:8" ht="21.75" customHeight="1">
      <c r="A215" s="163"/>
      <c r="C215" s="164"/>
      <c r="D215" s="164"/>
      <c r="E215" s="165" t="s">
        <v>216</v>
      </c>
      <c r="F215" s="166">
        <f>F216+F217+F218</f>
        <v>19203.2</v>
      </c>
      <c r="G215" s="166">
        <f>F215</f>
        <v>19203.2</v>
      </c>
      <c r="H215" s="166">
        <f>F215</f>
        <v>19203.2</v>
      </c>
    </row>
    <row r="216" spans="1:8" ht="24.75" customHeight="1">
      <c r="A216" s="108"/>
      <c r="B216" s="109"/>
      <c r="C216" s="3"/>
      <c r="D216" s="3"/>
      <c r="E216" s="110" t="s">
        <v>195</v>
      </c>
      <c r="F216" s="111">
        <f>F132</f>
        <v>188.3</v>
      </c>
      <c r="G216" s="111">
        <f>F216</f>
        <v>188.3</v>
      </c>
      <c r="H216" s="111">
        <f>G216</f>
        <v>188.3</v>
      </c>
    </row>
    <row r="217" spans="1:8" ht="21.75" customHeight="1">
      <c r="A217" s="108"/>
      <c r="B217" s="109"/>
      <c r="C217" s="3"/>
      <c r="D217" s="3"/>
      <c r="E217" s="110" t="s">
        <v>196</v>
      </c>
      <c r="F217" s="111">
        <f>F158+F58+F163+F8+F187</f>
        <v>4339.6000000000004</v>
      </c>
      <c r="G217" s="111">
        <f>F217</f>
        <v>4339.6000000000004</v>
      </c>
      <c r="H217" s="111">
        <f>F217</f>
        <v>4339.6000000000004</v>
      </c>
    </row>
    <row r="218" spans="1:8" ht="21.75" customHeight="1">
      <c r="A218" s="108"/>
      <c r="B218" s="109"/>
      <c r="C218" s="3"/>
      <c r="D218" s="3"/>
      <c r="E218" s="110" t="s">
        <v>197</v>
      </c>
      <c r="F218" s="111">
        <f>F149+F46+F9+F214</f>
        <v>14675.300000000001</v>
      </c>
      <c r="G218" s="111">
        <f>F218</f>
        <v>14675.300000000001</v>
      </c>
      <c r="H218" s="111">
        <f>G218</f>
        <v>14675.300000000001</v>
      </c>
    </row>
    <row r="219" spans="1:8" ht="21.75" customHeight="1">
      <c r="A219" s="108"/>
      <c r="B219" s="109"/>
      <c r="C219" s="3"/>
      <c r="D219" s="3"/>
      <c r="E219" s="110" t="s">
        <v>200</v>
      </c>
      <c r="F219" s="111"/>
      <c r="G219" s="111"/>
      <c r="H219" s="111"/>
    </row>
    <row r="220" spans="1:8" ht="21.75" customHeight="1">
      <c r="A220" s="108"/>
      <c r="B220" s="109"/>
      <c r="C220" s="3"/>
      <c r="D220" s="3"/>
      <c r="E220" s="110" t="s">
        <v>201</v>
      </c>
      <c r="F220" s="111"/>
      <c r="G220" s="111"/>
      <c r="H220" s="111"/>
    </row>
    <row r="221" spans="1:8" ht="23.25" customHeight="1">
      <c r="B221" t="s">
        <v>7</v>
      </c>
      <c r="C221" s="252"/>
      <c r="D221" s="252"/>
      <c r="E221" s="56" t="s">
        <v>285</v>
      </c>
    </row>
    <row r="222" spans="1:8">
      <c r="B222" t="s">
        <v>9</v>
      </c>
      <c r="C222" s="212" t="s">
        <v>8</v>
      </c>
      <c r="D222" s="212"/>
      <c r="E222" s="56"/>
    </row>
  </sheetData>
  <mergeCells count="159">
    <mergeCell ref="A6:A13"/>
    <mergeCell ref="B6:B13"/>
    <mergeCell ref="C6:C13"/>
    <mergeCell ref="D6:D13"/>
    <mergeCell ref="A3:A4"/>
    <mergeCell ref="B3:B4"/>
    <mergeCell ref="C3:C4"/>
    <mergeCell ref="D3:D4"/>
    <mergeCell ref="A19:A26"/>
    <mergeCell ref="B19:B26"/>
    <mergeCell ref="C19:C26"/>
    <mergeCell ref="D19:D26"/>
    <mergeCell ref="A14:A18"/>
    <mergeCell ref="B14:B18"/>
    <mergeCell ref="C14:C18"/>
    <mergeCell ref="D14:D18"/>
    <mergeCell ref="A43:A47"/>
    <mergeCell ref="B43:B47"/>
    <mergeCell ref="C43:C47"/>
    <mergeCell ref="D43:D47"/>
    <mergeCell ref="B27:B34"/>
    <mergeCell ref="C27:C34"/>
    <mergeCell ref="D27:D34"/>
    <mergeCell ref="B35:B42"/>
    <mergeCell ref="C35:C42"/>
    <mergeCell ref="D35:D42"/>
    <mergeCell ref="B48:B50"/>
    <mergeCell ref="C48:C50"/>
    <mergeCell ref="D48:D50"/>
    <mergeCell ref="B51:B55"/>
    <mergeCell ref="C51:C55"/>
    <mergeCell ref="D51:D55"/>
    <mergeCell ref="B56:B59"/>
    <mergeCell ref="C56:C59"/>
    <mergeCell ref="D56:D59"/>
    <mergeCell ref="B60:B63"/>
    <mergeCell ref="C60:C63"/>
    <mergeCell ref="D60:D63"/>
    <mergeCell ref="B64:B66"/>
    <mergeCell ref="C64:C66"/>
    <mergeCell ref="D64:D66"/>
    <mergeCell ref="B67:B70"/>
    <mergeCell ref="C67:C70"/>
    <mergeCell ref="D67:D70"/>
    <mergeCell ref="B71:B74"/>
    <mergeCell ref="C71:C74"/>
    <mergeCell ref="D71:D74"/>
    <mergeCell ref="B75:B77"/>
    <mergeCell ref="C75:C77"/>
    <mergeCell ref="D75:D77"/>
    <mergeCell ref="B78:B85"/>
    <mergeCell ref="C78:C85"/>
    <mergeCell ref="D78:D85"/>
    <mergeCell ref="B86:B88"/>
    <mergeCell ref="C86:C88"/>
    <mergeCell ref="D86:D88"/>
    <mergeCell ref="B95:B100"/>
    <mergeCell ref="C95:C100"/>
    <mergeCell ref="D95:D100"/>
    <mergeCell ref="B101:B103"/>
    <mergeCell ref="C101:C103"/>
    <mergeCell ref="D101:D103"/>
    <mergeCell ref="B131:B136"/>
    <mergeCell ref="C131:C136"/>
    <mergeCell ref="D131:D136"/>
    <mergeCell ref="B137:B140"/>
    <mergeCell ref="C137:C140"/>
    <mergeCell ref="D137:D140"/>
    <mergeCell ref="B104:B105"/>
    <mergeCell ref="C104:C105"/>
    <mergeCell ref="D104:D105"/>
    <mergeCell ref="B106:B108"/>
    <mergeCell ref="C106:C108"/>
    <mergeCell ref="D106:D108"/>
    <mergeCell ref="D109:D110"/>
    <mergeCell ref="B114:B119"/>
    <mergeCell ref="A148:A152"/>
    <mergeCell ref="B148:B152"/>
    <mergeCell ref="C148:C152"/>
    <mergeCell ref="D148:D152"/>
    <mergeCell ref="B141:B143"/>
    <mergeCell ref="C141:C143"/>
    <mergeCell ref="D141:D143"/>
    <mergeCell ref="B144:B147"/>
    <mergeCell ref="C144:C147"/>
    <mergeCell ref="D144:D147"/>
    <mergeCell ref="C167:C168"/>
    <mergeCell ref="D167:D168"/>
    <mergeCell ref="B169:B175"/>
    <mergeCell ref="C169:C175"/>
    <mergeCell ref="D169:D175"/>
    <mergeCell ref="B153:B155"/>
    <mergeCell ref="C153:C155"/>
    <mergeCell ref="D153:D155"/>
    <mergeCell ref="B156:B160"/>
    <mergeCell ref="C156:C160"/>
    <mergeCell ref="D156:D160"/>
    <mergeCell ref="B161:B163"/>
    <mergeCell ref="C161:C163"/>
    <mergeCell ref="D161:D163"/>
    <mergeCell ref="C222:D222"/>
    <mergeCell ref="D1:H1"/>
    <mergeCell ref="F3:H3"/>
    <mergeCell ref="E3:E4"/>
    <mergeCell ref="B211:B213"/>
    <mergeCell ref="C211:C213"/>
    <mergeCell ref="D211:D213"/>
    <mergeCell ref="C221:D221"/>
    <mergeCell ref="B196:B197"/>
    <mergeCell ref="C196:C197"/>
    <mergeCell ref="D196:D197"/>
    <mergeCell ref="B198:B200"/>
    <mergeCell ref="C198:C200"/>
    <mergeCell ref="D198:D200"/>
    <mergeCell ref="B202:B207"/>
    <mergeCell ref="C202:C207"/>
    <mergeCell ref="D202:D207"/>
    <mergeCell ref="B185:B187"/>
    <mergeCell ref="C185:C187"/>
    <mergeCell ref="D185:D187"/>
    <mergeCell ref="B188:B192"/>
    <mergeCell ref="C188:C192"/>
    <mergeCell ref="D188:D192"/>
    <mergeCell ref="B193:B195"/>
    <mergeCell ref="A89:A94"/>
    <mergeCell ref="B89:B94"/>
    <mergeCell ref="C89:C94"/>
    <mergeCell ref="D89:D94"/>
    <mergeCell ref="B208:B210"/>
    <mergeCell ref="C208:C210"/>
    <mergeCell ref="D208:D210"/>
    <mergeCell ref="K3:R3"/>
    <mergeCell ref="B2:G2"/>
    <mergeCell ref="C193:C195"/>
    <mergeCell ref="D193:D195"/>
    <mergeCell ref="B176:B178"/>
    <mergeCell ref="C176:C178"/>
    <mergeCell ref="D176:D178"/>
    <mergeCell ref="B179:B181"/>
    <mergeCell ref="C179:C181"/>
    <mergeCell ref="D179:D181"/>
    <mergeCell ref="B182:B184"/>
    <mergeCell ref="C182:C184"/>
    <mergeCell ref="D182:D184"/>
    <mergeCell ref="B164:B166"/>
    <mergeCell ref="C164:C166"/>
    <mergeCell ref="D164:D166"/>
    <mergeCell ref="B167:B168"/>
    <mergeCell ref="A114:A119"/>
    <mergeCell ref="C114:C119"/>
    <mergeCell ref="D114:D119"/>
    <mergeCell ref="A120:A125"/>
    <mergeCell ref="B120:B125"/>
    <mergeCell ref="C120:C125"/>
    <mergeCell ref="D120:D125"/>
    <mergeCell ref="A126:A129"/>
    <mergeCell ref="B126:B129"/>
    <mergeCell ref="C126:C129"/>
    <mergeCell ref="D126:D129"/>
  </mergeCells>
  <phoneticPr fontId="3" type="noConversion"/>
  <pageMargins left="0.9055118110236221" right="0.51181102362204722" top="0.35433070866141736" bottom="0.15748031496062992" header="0.31496062992125984" footer="0.31496062992125984"/>
  <pageSetup paperSize="9" scale="9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Прил.№1</vt:lpstr>
      <vt:lpstr>Прил.№2</vt:lpstr>
      <vt:lpstr>Прил.№3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2017-04-14T05:57:09Z</cp:lastPrinted>
  <dcterms:created xsi:type="dcterms:W3CDTF">2006-09-16T00:00:00Z</dcterms:created>
  <dcterms:modified xsi:type="dcterms:W3CDTF">2019-04-02T09:03:38Z</dcterms:modified>
</cp:coreProperties>
</file>