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 activeTab="2"/>
  </bookViews>
  <sheets>
    <sheet name="Прил.№1" sheetId="1" r:id="rId1"/>
    <sheet name="Прил.№2" sheetId="4" r:id="rId2"/>
    <sheet name="Прил.№3" sheetId="3" r:id="rId3"/>
  </sheets>
  <calcPr calcId="125725"/>
</workbook>
</file>

<file path=xl/calcChain.xml><?xml version="1.0" encoding="utf-8"?>
<calcChain xmlns="http://schemas.openxmlformats.org/spreadsheetml/2006/main">
  <c r="H236" i="3"/>
  <c r="G236"/>
  <c r="H235"/>
  <c r="G235"/>
  <c r="H234"/>
  <c r="G234"/>
  <c r="H233"/>
  <c r="G233"/>
  <c r="F236"/>
  <c r="F235"/>
  <c r="F234"/>
  <c r="H43"/>
  <c r="G43"/>
  <c r="F43"/>
  <c r="H46"/>
  <c r="G46"/>
  <c r="F46"/>
  <c r="H45"/>
  <c r="G45"/>
  <c r="F45"/>
  <c r="H151"/>
  <c r="G151"/>
  <c r="H150"/>
  <c r="G150"/>
  <c r="H149"/>
  <c r="G149"/>
  <c r="H148"/>
  <c r="G148"/>
  <c r="F151"/>
  <c r="F150"/>
  <c r="F149"/>
  <c r="F148"/>
  <c r="H230"/>
  <c r="G230"/>
  <c r="F230"/>
  <c r="H228"/>
  <c r="H227" s="1"/>
  <c r="G228"/>
  <c r="F228"/>
  <c r="F227" s="1"/>
  <c r="G227"/>
  <c r="H226"/>
  <c r="H225" s="1"/>
  <c r="G226"/>
  <c r="F226"/>
  <c r="F225" s="1"/>
  <c r="G225"/>
  <c r="H222"/>
  <c r="G222"/>
  <c r="F222"/>
  <c r="H220"/>
  <c r="H219" s="1"/>
  <c r="G220"/>
  <c r="G219" s="1"/>
  <c r="F220"/>
  <c r="F219" s="1"/>
  <c r="H198"/>
  <c r="G198"/>
  <c r="H196"/>
  <c r="G196"/>
  <c r="H195"/>
  <c r="G195"/>
  <c r="F196"/>
  <c r="F195" s="1"/>
  <c r="F198"/>
  <c r="H188"/>
  <c r="H187" s="1"/>
  <c r="F188"/>
  <c r="F187" s="1"/>
  <c r="H190"/>
  <c r="F190"/>
  <c r="G190" s="1"/>
  <c r="H180"/>
  <c r="G180"/>
  <c r="H179"/>
  <c r="G179"/>
  <c r="H178"/>
  <c r="G178"/>
  <c r="F179"/>
  <c r="F180"/>
  <c r="H184"/>
  <c r="G184"/>
  <c r="F184"/>
  <c r="H181"/>
  <c r="G181"/>
  <c r="F181"/>
  <c r="H170"/>
  <c r="H169"/>
  <c r="H168"/>
  <c r="G174"/>
  <c r="G170" s="1"/>
  <c r="G173"/>
  <c r="G169" s="1"/>
  <c r="H171"/>
  <c r="F171"/>
  <c r="F170"/>
  <c r="F169"/>
  <c r="F168"/>
  <c r="F162"/>
  <c r="H154"/>
  <c r="F154"/>
  <c r="F155"/>
  <c r="H132"/>
  <c r="H131" s="1"/>
  <c r="G132"/>
  <c r="G131" s="1"/>
  <c r="F132"/>
  <c r="F131" s="1"/>
  <c r="G137"/>
  <c r="F137"/>
  <c r="H137"/>
  <c r="H121"/>
  <c r="H120" s="1"/>
  <c r="G121"/>
  <c r="G120" s="1"/>
  <c r="F121"/>
  <c r="F120" s="1"/>
  <c r="H126"/>
  <c r="G126"/>
  <c r="F126"/>
  <c r="G114"/>
  <c r="G111" s="1"/>
  <c r="G109" s="1"/>
  <c r="F114"/>
  <c r="F111" s="1"/>
  <c r="F109" s="1"/>
  <c r="H114"/>
  <c r="H111" s="1"/>
  <c r="H109" s="1"/>
  <c r="H96"/>
  <c r="H95" s="1"/>
  <c r="G96"/>
  <c r="G95" s="1"/>
  <c r="F96"/>
  <c r="F95" s="1"/>
  <c r="H101"/>
  <c r="G101"/>
  <c r="F101"/>
  <c r="H104"/>
  <c r="G104"/>
  <c r="F104"/>
  <c r="H76"/>
  <c r="H75" s="1"/>
  <c r="G76"/>
  <c r="G75" s="1"/>
  <c r="F76"/>
  <c r="F75" s="1"/>
  <c r="G89"/>
  <c r="F89"/>
  <c r="H89"/>
  <c r="H65"/>
  <c r="H64" s="1"/>
  <c r="G65"/>
  <c r="G64" s="1"/>
  <c r="F65"/>
  <c r="F64" s="1"/>
  <c r="H71"/>
  <c r="G71"/>
  <c r="F71"/>
  <c r="F57"/>
  <c r="F56" s="1"/>
  <c r="F60"/>
  <c r="H50"/>
  <c r="F50"/>
  <c r="F49"/>
  <c r="F51"/>
  <c r="G52"/>
  <c r="G53"/>
  <c r="G50" s="1"/>
  <c r="F8"/>
  <c r="G8" s="1"/>
  <c r="H8" s="1"/>
  <c r="F17"/>
  <c r="F9" s="1"/>
  <c r="F19"/>
  <c r="J135" i="4"/>
  <c r="K211"/>
  <c r="J211"/>
  <c r="I211"/>
  <c r="K205"/>
  <c r="J205"/>
  <c r="J202" s="1"/>
  <c r="I205"/>
  <c r="K202"/>
  <c r="I202"/>
  <c r="K196"/>
  <c r="K193" s="1"/>
  <c r="J196"/>
  <c r="J193" s="1"/>
  <c r="I196"/>
  <c r="I193" s="1"/>
  <c r="K186"/>
  <c r="J186"/>
  <c r="I186"/>
  <c r="K177"/>
  <c r="J177"/>
  <c r="I177"/>
  <c r="K169"/>
  <c r="J169"/>
  <c r="I169"/>
  <c r="K163"/>
  <c r="J163"/>
  <c r="I163"/>
  <c r="K152"/>
  <c r="J152"/>
  <c r="I152"/>
  <c r="K146"/>
  <c r="J146"/>
  <c r="I146"/>
  <c r="K138"/>
  <c r="J138"/>
  <c r="I138"/>
  <c r="K98"/>
  <c r="J98"/>
  <c r="K124"/>
  <c r="J124"/>
  <c r="I124"/>
  <c r="K122"/>
  <c r="J122"/>
  <c r="I122"/>
  <c r="K109"/>
  <c r="J109"/>
  <c r="I109"/>
  <c r="I98"/>
  <c r="K82"/>
  <c r="J82"/>
  <c r="I82"/>
  <c r="K74"/>
  <c r="J74"/>
  <c r="I74"/>
  <c r="K66"/>
  <c r="J66"/>
  <c r="I66"/>
  <c r="I58"/>
  <c r="J58" s="1"/>
  <c r="J34"/>
  <c r="I34"/>
  <c r="J14"/>
  <c r="I14"/>
  <c r="K206" i="1"/>
  <c r="K129"/>
  <c r="I129"/>
  <c r="K162"/>
  <c r="J162"/>
  <c r="I162"/>
  <c r="K174"/>
  <c r="J174"/>
  <c r="I174"/>
  <c r="I188"/>
  <c r="I189"/>
  <c r="K204"/>
  <c r="K201" s="1"/>
  <c r="K200" s="1"/>
  <c r="J204"/>
  <c r="J201" s="1"/>
  <c r="J200" s="1"/>
  <c r="I204"/>
  <c r="I201"/>
  <c r="I200" s="1"/>
  <c r="I198"/>
  <c r="J198" s="1"/>
  <c r="K198" s="1"/>
  <c r="K197" s="1"/>
  <c r="J197"/>
  <c r="I197"/>
  <c r="K195"/>
  <c r="K192" s="1"/>
  <c r="K191" s="1"/>
  <c r="J195"/>
  <c r="J192" s="1"/>
  <c r="J191" s="1"/>
  <c r="I195"/>
  <c r="I192"/>
  <c r="I191" s="1"/>
  <c r="K186"/>
  <c r="J186"/>
  <c r="K183"/>
  <c r="J183"/>
  <c r="K182"/>
  <c r="J182"/>
  <c r="I186"/>
  <c r="I183" s="1"/>
  <c r="I182" s="1"/>
  <c r="J168"/>
  <c r="J166" s="1"/>
  <c r="J165" s="1"/>
  <c r="I168"/>
  <c r="I166" s="1"/>
  <c r="K157"/>
  <c r="K156" s="1"/>
  <c r="J157"/>
  <c r="J156" s="1"/>
  <c r="I157"/>
  <c r="I156" s="1"/>
  <c r="K159"/>
  <c r="J159"/>
  <c r="I159"/>
  <c r="I148"/>
  <c r="I147"/>
  <c r="I149"/>
  <c r="J152"/>
  <c r="J151"/>
  <c r="K151" s="1"/>
  <c r="K148" s="1"/>
  <c r="I143"/>
  <c r="I141" s="1"/>
  <c r="I140" s="1"/>
  <c r="I135"/>
  <c r="I133" s="1"/>
  <c r="I132" s="1"/>
  <c r="J137"/>
  <c r="K137" s="1"/>
  <c r="K135" s="1"/>
  <c r="K133" s="1"/>
  <c r="K132" s="1"/>
  <c r="I53"/>
  <c r="K84"/>
  <c r="J84"/>
  <c r="I84"/>
  <c r="I120"/>
  <c r="I119"/>
  <c r="K116"/>
  <c r="J116"/>
  <c r="K111"/>
  <c r="J111"/>
  <c r="I111"/>
  <c r="K108"/>
  <c r="J108"/>
  <c r="I108"/>
  <c r="K73"/>
  <c r="J73"/>
  <c r="K72"/>
  <c r="J72"/>
  <c r="K71"/>
  <c r="J76"/>
  <c r="J71" s="1"/>
  <c r="I73"/>
  <c r="I72"/>
  <c r="I71"/>
  <c r="J69"/>
  <c r="J68"/>
  <c r="J64" s="1"/>
  <c r="J67"/>
  <c r="J63" s="1"/>
  <c r="K65"/>
  <c r="J65"/>
  <c r="K64"/>
  <c r="K63"/>
  <c r="I65"/>
  <c r="I64"/>
  <c r="I63"/>
  <c r="K60"/>
  <c r="K58" s="1"/>
  <c r="K57" s="1"/>
  <c r="J60"/>
  <c r="J58" s="1"/>
  <c r="J57" s="1"/>
  <c r="I60"/>
  <c r="I58" s="1"/>
  <c r="I39"/>
  <c r="I38"/>
  <c r="I32"/>
  <c r="J30"/>
  <c r="K30" s="1"/>
  <c r="J29"/>
  <c r="J18" s="1"/>
  <c r="I21"/>
  <c r="I18"/>
  <c r="I17"/>
  <c r="I16"/>
  <c r="G191" i="3"/>
  <c r="G188" s="1"/>
  <c r="G187" s="1"/>
  <c r="G172"/>
  <c r="G168" s="1"/>
  <c r="F163"/>
  <c r="F164"/>
  <c r="G164" s="1"/>
  <c r="G165"/>
  <c r="G162" s="1"/>
  <c r="H165"/>
  <c r="H162" s="1"/>
  <c r="G166"/>
  <c r="H166" s="1"/>
  <c r="H163" s="1"/>
  <c r="H22"/>
  <c r="H19" s="1"/>
  <c r="G22"/>
  <c r="G19" s="1"/>
  <c r="F35"/>
  <c r="F28" s="1"/>
  <c r="F27" s="1"/>
  <c r="L23" i="4"/>
  <c r="K61"/>
  <c r="K58" s="1"/>
  <c r="L42"/>
  <c r="K42"/>
  <c r="K34" s="1"/>
  <c r="K23"/>
  <c r="K14"/>
  <c r="I116" i="1"/>
  <c r="I55" s="1"/>
  <c r="F218" i="3" l="1"/>
  <c r="F217" s="1"/>
  <c r="H218"/>
  <c r="H217" s="1"/>
  <c r="G218"/>
  <c r="F178"/>
  <c r="G217"/>
  <c r="F167"/>
  <c r="G171"/>
  <c r="H167"/>
  <c r="G167"/>
  <c r="H17"/>
  <c r="G51"/>
  <c r="F48"/>
  <c r="G49"/>
  <c r="G48" s="1"/>
  <c r="G17"/>
  <c r="H52"/>
  <c r="G163"/>
  <c r="G161" s="1"/>
  <c r="H164"/>
  <c r="K50" i="4"/>
  <c r="L14"/>
  <c r="J50"/>
  <c r="J6"/>
  <c r="L34"/>
  <c r="K135"/>
  <c r="I54" i="1"/>
  <c r="K54" s="1"/>
  <c r="I146"/>
  <c r="J148"/>
  <c r="I70"/>
  <c r="I57"/>
  <c r="I50"/>
  <c r="K70"/>
  <c r="J70"/>
  <c r="I135" i="4"/>
  <c r="I50"/>
  <c r="J143" i="1"/>
  <c r="K169"/>
  <c r="K168" s="1"/>
  <c r="K166" s="1"/>
  <c r="K165" s="1"/>
  <c r="J150"/>
  <c r="K150" s="1"/>
  <c r="J149"/>
  <c r="J147"/>
  <c r="J126"/>
  <c r="K126" s="1"/>
  <c r="J125"/>
  <c r="K125" s="1"/>
  <c r="K124" s="1"/>
  <c r="I118"/>
  <c r="K98"/>
  <c r="K86" s="1"/>
  <c r="J98"/>
  <c r="J86" s="1"/>
  <c r="I98"/>
  <c r="K66"/>
  <c r="J66"/>
  <c r="I66"/>
  <c r="I14"/>
  <c r="I8"/>
  <c r="J8" s="1"/>
  <c r="I7"/>
  <c r="J41"/>
  <c r="K46"/>
  <c r="K41"/>
  <c r="I40"/>
  <c r="J47"/>
  <c r="K47" s="1"/>
  <c r="J46"/>
  <c r="J39"/>
  <c r="K39" s="1"/>
  <c r="J38"/>
  <c r="K38" s="1"/>
  <c r="J32"/>
  <c r="K32" s="1"/>
  <c r="I31"/>
  <c r="J31" s="1"/>
  <c r="K31" s="1"/>
  <c r="K29"/>
  <c r="K18" s="1"/>
  <c r="K24"/>
  <c r="K17" s="1"/>
  <c r="K23"/>
  <c r="K16" s="1"/>
  <c r="J23"/>
  <c r="J16" s="1"/>
  <c r="J24"/>
  <c r="J17" s="1"/>
  <c r="I22"/>
  <c r="K22" s="1"/>
  <c r="I15"/>
  <c r="J15" s="1"/>
  <c r="I9"/>
  <c r="H161" i="3"/>
  <c r="F161"/>
  <c r="G157"/>
  <c r="G154" s="1"/>
  <c r="G158"/>
  <c r="F156"/>
  <c r="G156" s="1"/>
  <c r="F153"/>
  <c r="F44"/>
  <c r="G44" s="1"/>
  <c r="H44" s="1"/>
  <c r="G14"/>
  <c r="F14"/>
  <c r="G35"/>
  <c r="G36"/>
  <c r="H36" s="1"/>
  <c r="K6" i="4"/>
  <c r="I6"/>
  <c r="L6" s="1"/>
  <c r="K85" i="1"/>
  <c r="J85"/>
  <c r="I85"/>
  <c r="J53"/>
  <c r="K53" s="1"/>
  <c r="I176"/>
  <c r="J177"/>
  <c r="K177" s="1"/>
  <c r="K176" s="1"/>
  <c r="I165"/>
  <c r="J119"/>
  <c r="K119" s="1"/>
  <c r="J120"/>
  <c r="K120" s="1"/>
  <c r="I124"/>
  <c r="K103"/>
  <c r="K102" s="1"/>
  <c r="J103"/>
  <c r="J102" s="1"/>
  <c r="I103"/>
  <c r="I102" s="1"/>
  <c r="I62"/>
  <c r="J62" s="1"/>
  <c r="K62" s="1"/>
  <c r="H14" i="3"/>
  <c r="H9" l="1"/>
  <c r="H35"/>
  <c r="H28" s="1"/>
  <c r="H27" s="1"/>
  <c r="G28"/>
  <c r="G27" s="1"/>
  <c r="H158"/>
  <c r="H155" s="1"/>
  <c r="H153" s="1"/>
  <c r="G155"/>
  <c r="G153" s="1"/>
  <c r="H49"/>
  <c r="H48" s="1"/>
  <c r="H51"/>
  <c r="J146" i="1"/>
  <c r="K149"/>
  <c r="K147"/>
  <c r="K146" s="1"/>
  <c r="I83"/>
  <c r="I86"/>
  <c r="I52" s="1"/>
  <c r="K143"/>
  <c r="K141" s="1"/>
  <c r="K140" s="1"/>
  <c r="J141"/>
  <c r="J140" s="1"/>
  <c r="I51"/>
  <c r="K21"/>
  <c r="K14" s="1"/>
  <c r="J21"/>
  <c r="J124"/>
  <c r="J14"/>
  <c r="I6"/>
  <c r="H61" i="3"/>
  <c r="G61"/>
  <c r="G9"/>
  <c r="F6"/>
  <c r="G6" s="1"/>
  <c r="H6" s="1"/>
  <c r="J118" i="1"/>
  <c r="K118" s="1"/>
  <c r="J51"/>
  <c r="J144"/>
  <c r="K144" s="1"/>
  <c r="J83"/>
  <c r="J40"/>
  <c r="J54"/>
  <c r="I173"/>
  <c r="J173" s="1"/>
  <c r="K173" s="1"/>
  <c r="K40"/>
  <c r="J176"/>
  <c r="J22"/>
  <c r="J7"/>
  <c r="K7" s="1"/>
  <c r="K8"/>
  <c r="F233" i="3" l="1"/>
  <c r="H156"/>
  <c r="G60"/>
  <c r="G57"/>
  <c r="G56" s="1"/>
  <c r="H57"/>
  <c r="H56" s="1"/>
  <c r="H60"/>
  <c r="K51" i="1"/>
  <c r="K83"/>
  <c r="K15"/>
  <c r="J50"/>
  <c r="K50" s="1"/>
  <c r="I49"/>
  <c r="J49" s="1"/>
  <c r="K49" s="1"/>
  <c r="J6"/>
  <c r="K6" s="1"/>
  <c r="J135"/>
  <c r="J133" s="1"/>
  <c r="J132" s="1"/>
  <c r="I130" l="1"/>
  <c r="J130" s="1"/>
  <c r="K130" s="1"/>
  <c r="I206"/>
  <c r="J136"/>
  <c r="J129"/>
  <c r="J206" l="1"/>
  <c r="J189" l="1"/>
  <c r="K189" s="1"/>
  <c r="K188" s="1"/>
  <c r="J188"/>
</calcChain>
</file>

<file path=xl/sharedStrings.xml><?xml version="1.0" encoding="utf-8"?>
<sst xmlns="http://schemas.openxmlformats.org/spreadsheetml/2006/main" count="1440" uniqueCount="280">
  <si>
    <t>№ п/п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</si>
  <si>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</si>
  <si>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</si>
  <si>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 муниципальной программы, подпрограммы, основного мероприятия, мероприятия</t>
  </si>
  <si>
    <t>1.1</t>
  </si>
  <si>
    <t>1.1.1.</t>
  </si>
  <si>
    <t>Основное мероприятие 1 подпрограммы (отдельно по каждому основному мероприятию подпрограмм)</t>
  </si>
  <si>
    <t>Глава поселения</t>
  </si>
  <si>
    <t>(подпись)</t>
  </si>
  <si>
    <t>МП</t>
  </si>
  <si>
    <t>"Организация досуга и обеспечение жителей поселения услугами организации культуры"</t>
  </si>
  <si>
    <t>"Развитие и сохранение культуры поселения"</t>
  </si>
  <si>
    <t>1.2</t>
  </si>
  <si>
    <t>1.2.1</t>
  </si>
  <si>
    <t>Подпрограмма №2 муниципальной программы (отдельно по каждой подпрограмме)</t>
  </si>
  <si>
    <t>"Организация библиотечного обслуживания"</t>
  </si>
  <si>
    <t>"Муниципальное управление и гражданское общество"</t>
  </si>
  <si>
    <t>2.1</t>
  </si>
  <si>
    <t>Развитие библиотечного дела</t>
  </si>
  <si>
    <t>2.1.1</t>
  </si>
  <si>
    <t>2.2</t>
  </si>
  <si>
    <t>Управление в сфере функций органов местной администрации</t>
  </si>
  <si>
    <t>2.2.1</t>
  </si>
  <si>
    <t>2.3</t>
  </si>
  <si>
    <t>Обеспечение реализации муниципальной программы</t>
  </si>
  <si>
    <t>2.3.1</t>
  </si>
  <si>
    <t>2.4</t>
  </si>
  <si>
    <t>2.4.1</t>
  </si>
  <si>
    <t>Повышение устойчивости бюджета поселения</t>
  </si>
  <si>
    <t>2.5</t>
  </si>
  <si>
    <t>2.5.1</t>
  </si>
  <si>
    <t>Защита населения и территории поселения от чрезвычайных ситуаций и обеспечение первичных мер пожарной безопасности</t>
  </si>
  <si>
    <t>2.6</t>
  </si>
  <si>
    <t>2.6.1</t>
  </si>
  <si>
    <t>"Развитие территории поселения"</t>
  </si>
  <si>
    <t>3.1</t>
  </si>
  <si>
    <t>Финансовое обеспечение муниципальных образований Воронежской области для исполнения переданных полномочий</t>
  </si>
  <si>
    <t>3.2</t>
  </si>
  <si>
    <t>3.2.1</t>
  </si>
  <si>
    <t>Ремонт и содержание муниципальных дорог</t>
  </si>
  <si>
    <t>Развитие сети уличного освещения</t>
  </si>
  <si>
    <t>3.3</t>
  </si>
  <si>
    <t>Основное мероприятие 2 подпрограммы (отдельно по каждому основному мероприятию подпрограмм)</t>
  </si>
  <si>
    <t>Благоустройство территории поселения</t>
  </si>
  <si>
    <t>3.3.1</t>
  </si>
  <si>
    <t>3.4</t>
  </si>
  <si>
    <t>Содержание мест захоронения и ремонт военно-мемориальных объектов</t>
  </si>
  <si>
    <t>3.4.1</t>
  </si>
  <si>
    <t>3.5</t>
  </si>
  <si>
    <t>3.6</t>
  </si>
  <si>
    <t>Повышение энергетической эффективности и сокращение энергетических издержек в бюджетном секторе</t>
  </si>
  <si>
    <t>Реконструкция, ремонт сетей и объектов водоснабжения</t>
  </si>
  <si>
    <t>ИТОГО</t>
  </si>
  <si>
    <t>Развитие градостроительной деятельности поселения</t>
  </si>
  <si>
    <t>Актуализация генеральных планов и правил землепользования и застройки</t>
  </si>
  <si>
    <t>Код бюджетной классификации</t>
  </si>
  <si>
    <t>ГРБС</t>
  </si>
  <si>
    <t>РзПз</t>
  </si>
  <si>
    <t>ЦСР</t>
  </si>
  <si>
    <t>ВР</t>
  </si>
  <si>
    <t>Кассовое исполнение бюджета</t>
  </si>
  <si>
    <t>План на отчетную дату</t>
  </si>
  <si>
    <t>Факт на отчетную дату</t>
  </si>
  <si>
    <t xml:space="preserve">Муниципальная программа </t>
  </si>
  <si>
    <t xml:space="preserve">Подпрограмма №1 муниципальной программы </t>
  </si>
  <si>
    <t xml:space="preserve">Развитие материально-технической  базы учреждений культуры </t>
  </si>
  <si>
    <t>Расходы местного бюджета на отчетный год, тыс.руб.</t>
  </si>
  <si>
    <t>Лимит на год</t>
  </si>
  <si>
    <t>0801</t>
  </si>
  <si>
    <t>1110100590</t>
  </si>
  <si>
    <t>0000000000</t>
  </si>
  <si>
    <t>100</t>
  </si>
  <si>
    <t>200</t>
  </si>
  <si>
    <t>800</t>
  </si>
  <si>
    <t>1110100000</t>
  </si>
  <si>
    <t>1120100000</t>
  </si>
  <si>
    <t>Функцианирование главы муниципального образования</t>
  </si>
  <si>
    <t>Расходы на обеспечение функций высшего должностного лица местной администрации</t>
  </si>
  <si>
    <t>914</t>
  </si>
  <si>
    <t>0102</t>
  </si>
  <si>
    <t>1610000000</t>
  </si>
  <si>
    <t>1610192020</t>
  </si>
  <si>
    <t xml:space="preserve">Основное мероприятие 1 подпрограммы </t>
  </si>
  <si>
    <t>Расходы на обеспечений функций органов местной администрации</t>
  </si>
  <si>
    <t>0104</t>
  </si>
  <si>
    <t>1610100000</t>
  </si>
  <si>
    <t>1620100000</t>
  </si>
  <si>
    <t>1620192010</t>
  </si>
  <si>
    <t xml:space="preserve">Подпрограмма №3 муниципальной программы </t>
  </si>
  <si>
    <t>Расходы на обеспечение деятельности муниципальных казенных учреждений</t>
  </si>
  <si>
    <t>0113</t>
  </si>
  <si>
    <t>1630100000</t>
  </si>
  <si>
    <t>2.3.2</t>
  </si>
  <si>
    <t>Финансовое обеспечение выполнения других расходных обязательств поселения</t>
  </si>
  <si>
    <t>1630200000</t>
  </si>
  <si>
    <t>1630100590</t>
  </si>
  <si>
    <t>1630290200</t>
  </si>
  <si>
    <t xml:space="preserve">Подпрограмма №4 муниципальной программы </t>
  </si>
  <si>
    <t>Резервный фонд администрации Петропавловского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</si>
  <si>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1630000000</t>
  </si>
  <si>
    <t xml:space="preserve">Основное мероприятие 2 подпрограммы  </t>
  </si>
  <si>
    <t>0111</t>
  </si>
  <si>
    <t>1640190570</t>
  </si>
  <si>
    <t>1640100000</t>
  </si>
  <si>
    <t xml:space="preserve">Подпрограмма №5 муниципальной программы </t>
  </si>
  <si>
    <t xml:space="preserve">Мероприятия в сфере защиты населения от чрезвычайных ситуаций. </t>
  </si>
  <si>
    <t>0309</t>
  </si>
  <si>
    <t>1650100000</t>
  </si>
  <si>
    <t>1650191430</t>
  </si>
  <si>
    <t>1640000000</t>
  </si>
  <si>
    <t>2.4.2</t>
  </si>
  <si>
    <t>Процентные платежи по муниципальному долгу поселения</t>
  </si>
  <si>
    <t>1640200000</t>
  </si>
  <si>
    <t>1301</t>
  </si>
  <si>
    <t>700</t>
  </si>
  <si>
    <t>1640297880</t>
  </si>
  <si>
    <t>0000</t>
  </si>
  <si>
    <t>1650000000</t>
  </si>
  <si>
    <t>2.5.2</t>
  </si>
  <si>
    <t>Мероприятия в сфере защиты населения от пожаров</t>
  </si>
  <si>
    <t>0314</t>
  </si>
  <si>
    <t>1650200000</t>
  </si>
  <si>
    <t>1650291430</t>
  </si>
  <si>
    <t>2.5.3</t>
  </si>
  <si>
    <t xml:space="preserve">Основное мероприятие 3 подпрограммы  </t>
  </si>
  <si>
    <t>Безвозмездные перечисления организациям на содержание ДПК в соответствии с заключенными соглашениями</t>
  </si>
  <si>
    <t>1650300000</t>
  </si>
  <si>
    <t>0310</t>
  </si>
  <si>
    <t>1650391440</t>
  </si>
  <si>
    <t>600</t>
  </si>
  <si>
    <t xml:space="preserve">Подпрограмма №6 муниципальной программы </t>
  </si>
  <si>
    <t>300</t>
  </si>
  <si>
    <t xml:space="preserve">Подпрограмма №7 муниципальной программы </t>
  </si>
  <si>
    <t>1660000000</t>
  </si>
  <si>
    <t>2.7</t>
  </si>
  <si>
    <t>2.7.1</t>
  </si>
  <si>
    <t>Осуществление первичного воинского учета на территориях,где отсутствуют военные комиссариаты</t>
  </si>
  <si>
    <t>0203</t>
  </si>
  <si>
    <t>1670151180</t>
  </si>
  <si>
    <t>1670100000</t>
  </si>
  <si>
    <t xml:space="preserve">Подпрограмма №8 муниципальной программы </t>
  </si>
  <si>
    <t>0412</t>
  </si>
  <si>
    <t>0409</t>
  </si>
  <si>
    <t>191000000</t>
  </si>
  <si>
    <t xml:space="preserve">Подпрограмма №1 </t>
  </si>
  <si>
    <t>Основное мероприятие 1 подпрограммы</t>
  </si>
  <si>
    <t>Мероприятия по развитию сети автомобильных дорог общего пользования в границах поселения (ремонт дорог)</t>
  </si>
  <si>
    <t>1910100000</t>
  </si>
  <si>
    <t>0503</t>
  </si>
  <si>
    <t>1920000000</t>
  </si>
  <si>
    <t xml:space="preserve">Подпрограмма №2 </t>
  </si>
  <si>
    <t>3.1.1</t>
  </si>
  <si>
    <t>Расходы по организации  уличного освещения</t>
  </si>
  <si>
    <t>1930000000</t>
  </si>
  <si>
    <t>1920190670</t>
  </si>
  <si>
    <t xml:space="preserve">Мероприятия по ликвидации несанкцианированных свалок, организации сбора и вывоза бытовых отходов и мусора с территории поселения, прочее благоустройство </t>
  </si>
  <si>
    <t>1920100000</t>
  </si>
  <si>
    <t>1930100000</t>
  </si>
  <si>
    <t>1930190800</t>
  </si>
  <si>
    <t>1940000000</t>
  </si>
  <si>
    <t>3.4.2</t>
  </si>
  <si>
    <t>Мероприятия по организации ритуальных услуг  и содержанию мест захоронения</t>
  </si>
  <si>
    <t>Мероприятия по обеспечению сохранности и ремонту военно-мемориальных объектов за счет средств местного бюджета</t>
  </si>
  <si>
    <t>1940100000</t>
  </si>
  <si>
    <t>1940200000</t>
  </si>
  <si>
    <t>1940290600</t>
  </si>
  <si>
    <t>3.5.1</t>
  </si>
  <si>
    <t>Энергоэффективность и развитие энергетики</t>
  </si>
  <si>
    <t>1950000000</t>
  </si>
  <si>
    <t>1950100000</t>
  </si>
  <si>
    <t>1950191220</t>
  </si>
  <si>
    <t>Озеленение территории поселения</t>
  </si>
  <si>
    <t>3.6.1</t>
  </si>
  <si>
    <t>Мероприятия по озеленению терртории поселения</t>
  </si>
  <si>
    <t>1960000000</t>
  </si>
  <si>
    <t>1960100000</t>
  </si>
  <si>
    <t>3.7</t>
  </si>
  <si>
    <t>3.7.1</t>
  </si>
  <si>
    <t xml:space="preserve">Основное мероприятие1 подпрограммы </t>
  </si>
  <si>
    <t>Реализация функций в сфере обеспечения проведения ремонта сетей и объектов водоснабжения, расположенных на территории поселения</t>
  </si>
  <si>
    <t>3.8</t>
  </si>
  <si>
    <t>3.8.1</t>
  </si>
  <si>
    <t>1600000000</t>
  </si>
  <si>
    <t>1900000000</t>
  </si>
  <si>
    <t>0502</t>
  </si>
  <si>
    <t>190000000</t>
  </si>
  <si>
    <t>Расходы за отчетный период, тыс.руб.</t>
  </si>
  <si>
    <t>Источники ресурсного обеспечения</t>
  </si>
  <si>
    <t>Всего, в том числе</t>
  </si>
  <si>
    <t>федеральный бюджет</t>
  </si>
  <si>
    <t>областной бюджет</t>
  </si>
  <si>
    <t>местный бюджет</t>
  </si>
  <si>
    <t>обласной бюджет</t>
  </si>
  <si>
    <t>Всего ,в том числе</t>
  </si>
  <si>
    <t>юридические лица</t>
  </si>
  <si>
    <t>физические лица</t>
  </si>
  <si>
    <t>Фактическое финансирование</t>
  </si>
  <si>
    <t>Кассовое исполнение на отчетную дату</t>
  </si>
  <si>
    <t>Расходы местного бюджета за отчетный период, тыс.руб.</t>
  </si>
  <si>
    <t>Плановый срок</t>
  </si>
  <si>
    <t>Фактический срок</t>
  </si>
  <si>
    <t>Результаты реализации мероприятий</t>
  </si>
  <si>
    <t>начала реализации мероприятия в отчетном году</t>
  </si>
  <si>
    <t>окончания реализации мероприятия в отчетном году</t>
  </si>
  <si>
    <t>Предусмотрено решением представительного органа местного самоуправления о местном бюджете в отчетном году</t>
  </si>
  <si>
    <t>Кассовый план на отчетную дату</t>
  </si>
  <si>
    <t>достигнутые</t>
  </si>
  <si>
    <t>ИТОГО,в том числе</t>
  </si>
  <si>
    <t>МКУК "Залуженский СДК"</t>
  </si>
  <si>
    <t>Администрация Залуженского сельского поселения</t>
  </si>
  <si>
    <t>МКУК "Залужеснкий СДК"</t>
  </si>
  <si>
    <t>Резервный фонд администрации Залуженского сельского поселения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</si>
  <si>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2.4.3</t>
  </si>
  <si>
    <t>Расходы на осуществление части полномочий, передаваемых в бюджет  муниципального района в соответствии с заключенными договорами</t>
  </si>
  <si>
    <t>1640398500</t>
  </si>
  <si>
    <t>500</t>
  </si>
  <si>
    <t>1960190500</t>
  </si>
  <si>
    <t xml:space="preserve"> </t>
  </si>
  <si>
    <t xml:space="preserve">Основное мероприятие 1 подпрограммы  </t>
  </si>
  <si>
    <t>Расходы на осуществление части полномочий, передаваемых в бюджет муниципального района в соответствии с заключенными договорами</t>
  </si>
  <si>
    <t>Расходы на осуществление части полномочии, передаваемых в бюджет муниципального района в соответствии с заключенными договорами</t>
  </si>
  <si>
    <t>01.01.2018</t>
  </si>
  <si>
    <t>31.12.2018</t>
  </si>
  <si>
    <t>1120108590</t>
  </si>
  <si>
    <t>3.3.2</t>
  </si>
  <si>
    <t>Основное мероприятие 12подпрограммы (отдельно по каждому основному мероприятию подпрограмм)</t>
  </si>
  <si>
    <t>2.8</t>
  </si>
  <si>
    <t>2.8.1</t>
  </si>
  <si>
    <t xml:space="preserve">Подпрограмма №6  муниципальной программы </t>
  </si>
  <si>
    <t>Социальная поддержка граждан</t>
  </si>
  <si>
    <t>Расходы на доплаты к пенсиям муниципальных служащих местной администрации</t>
  </si>
  <si>
    <t>Подпрограмма №6 муниципальной программы</t>
  </si>
  <si>
    <t>1001</t>
  </si>
  <si>
    <t>1660190470</t>
  </si>
  <si>
    <t>Обеспечение условий для развитияна территории поселения физической культуры и массового спорта</t>
  </si>
  <si>
    <t>Мероприятие Обеспечение условий для развитияна территории поселения физической культуры и массового спорта</t>
  </si>
  <si>
    <t>Непрограммные расходы на содержание органов местного самоуправления</t>
  </si>
  <si>
    <t xml:space="preserve">Подпрограмма № 6 муниципальной программы </t>
  </si>
  <si>
    <t>всего, в том числе</t>
  </si>
  <si>
    <t>Мроприятие на доплаты к пенсиям муниципальных служащих местной администрации</t>
  </si>
  <si>
    <t>Подпрограмма №7 муниципальной программы</t>
  </si>
  <si>
    <t>Обеспечение условий для развития на территори поселения физической культуры и массового спорта</t>
  </si>
  <si>
    <t>Мероприятие по развития на территори поселения физической культуры и массового спорта</t>
  </si>
  <si>
    <t>Непрограммные расходы на содержание органов самоуправления</t>
  </si>
  <si>
    <t>И.И.Блинова</t>
  </si>
  <si>
    <t>Глава поселения                                                                         И.И.Блинова</t>
  </si>
  <si>
    <t>Приложение №1 к отчету о  реализации и оценке эффективности Муниципальных программ Залуженскогосельского поселения Лискинского муниципального района Воронежской области в 2020 году</t>
  </si>
  <si>
    <t>Отчет об использовании  бюджтных ассигнований местного бюджета на реализацию муниципальных программ
Залуженского сельского  поселения Лискинского муниципального района Воронежской области по состоянию на 01.01.2021г.</t>
  </si>
  <si>
    <t>400</t>
  </si>
  <si>
    <t>1910181290</t>
  </si>
  <si>
    <t>19101S8858</t>
  </si>
  <si>
    <t>19201S8670</t>
  </si>
  <si>
    <t>19301S0800</t>
  </si>
  <si>
    <t>19301L5760</t>
  </si>
  <si>
    <t>19402S8530</t>
  </si>
  <si>
    <t>Осуществление муниципального земельного контроля в границах поселения</t>
  </si>
  <si>
    <t>1980188690</t>
  </si>
  <si>
    <t>1980100000</t>
  </si>
  <si>
    <t>198000000</t>
  </si>
  <si>
    <t>4.1</t>
  </si>
  <si>
    <t>4.1.1</t>
  </si>
  <si>
    <t>"Развитие и поддержка малого и среднего предпринимательства"</t>
  </si>
  <si>
    <t>0410198500</t>
  </si>
  <si>
    <t>0410100000</t>
  </si>
  <si>
    <t>041000000</t>
  </si>
  <si>
    <t>040000000</t>
  </si>
  <si>
    <t>5.1</t>
  </si>
  <si>
    <t>5.1.1</t>
  </si>
  <si>
    <t>"Использование и охрана земель на территории Залуженского сельского поселения"</t>
  </si>
  <si>
    <t>0510190390</t>
  </si>
  <si>
    <t>Приложение №2 к отчету о  реализации и оценке эффективности Муниципальных программ Залуженского сельского поселения  Лискинского муниципального района Воронежской области в 2020 году</t>
  </si>
  <si>
    <t>Отчет об выполнении  Плана реализации муниципальных программ
Залужеснкого сельского  поселения Лискинского муниципального района Воронежской области по состоянию на 01.01.2021 г.</t>
  </si>
  <si>
    <t>Использование и охрана земель на территории залуженского сельского поселения</t>
  </si>
  <si>
    <t>Информация о расходах федерального, областного и местного бюджетов,юридических и физических лиц на реализацию целей муниципальных программ
Залуженского сельского  поселения Лискинского муниципального района Воронежской области по состоянию на 01.01.2021 г.</t>
  </si>
  <si>
    <t>Приложение №3 к отчету о  реализации и оценке эффективности Муниципальных программ Залуженского сельского поселения  Лискинского муниципального района Воронежской области в 2020 году</t>
  </si>
  <si>
    <t>4</t>
  </si>
  <si>
    <t>Развитие и поддержка малого и среднего предпринимательства</t>
  </si>
  <si>
    <t>5</t>
  </si>
  <si>
    <t>01.01.2020</t>
  </si>
  <si>
    <t>31.12.2020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</si>
</sst>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Calibri"/>
      <family val="2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4" fontId="2" fillId="4" borderId="3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9" fontId="2" fillId="5" borderId="1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vertical="center" wrapText="1"/>
    </xf>
    <xf numFmtId="4" fontId="2" fillId="5" borderId="4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2" fillId="3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49" fontId="2" fillId="5" borderId="4" xfId="0" applyNumberFormat="1" applyFont="1" applyFill="1" applyBorder="1" applyAlignment="1">
      <alignment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3" xfId="0" applyFont="1" applyFill="1" applyBorder="1"/>
    <xf numFmtId="0" fontId="0" fillId="2" borderId="3" xfId="0" applyFill="1" applyBorder="1"/>
    <xf numFmtId="0" fontId="0" fillId="2" borderId="4" xfId="0" applyFill="1" applyBorder="1"/>
    <xf numFmtId="4" fontId="2" fillId="5" borderId="3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49" fontId="4" fillId="2" borderId="10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5" borderId="9" xfId="0" applyNumberFormat="1" applyFont="1" applyFill="1" applyBorder="1" applyAlignment="1">
      <alignment horizontal="right" vertical="center"/>
    </xf>
    <xf numFmtId="49" fontId="4" fillId="5" borderId="10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4" fillId="0" borderId="11" xfId="0" applyNumberFormat="1" applyFont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4" fontId="2" fillId="2" borderId="1" xfId="0" applyNumberFormat="1" applyFont="1" applyFill="1" applyBorder="1"/>
    <xf numFmtId="49" fontId="2" fillId="6" borderId="1" xfId="0" applyNumberFormat="1" applyFont="1" applyFill="1" applyBorder="1" applyAlignment="1">
      <alignment horizontal="center" vertical="top" wrapText="1"/>
    </xf>
    <xf numFmtId="4" fontId="2" fillId="6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vertical="top" wrapText="1"/>
    </xf>
    <xf numFmtId="4" fontId="2" fillId="6" borderId="4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6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/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4" fillId="5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3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 applyProtection="1">
      <alignment vertical="top" wrapText="1"/>
      <protection locked="0"/>
    </xf>
    <xf numFmtId="0" fontId="2" fillId="5" borderId="2" xfId="0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49" fontId="2" fillId="5" borderId="3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2" fillId="6" borderId="3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4" xfId="0" applyNumberFormat="1" applyFont="1" applyFill="1" applyBorder="1" applyAlignment="1">
      <alignment horizontal="left" vertical="top" wrapText="1"/>
    </xf>
    <xf numFmtId="0" fontId="2" fillId="5" borderId="13" xfId="0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2" fillId="5" borderId="13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top" wrapText="1"/>
    </xf>
    <xf numFmtId="0" fontId="2" fillId="5" borderId="15" xfId="0" applyFont="1" applyFill="1" applyBorder="1" applyAlignment="1">
      <alignment vertical="top" wrapText="1"/>
    </xf>
    <xf numFmtId="0" fontId="2" fillId="5" borderId="13" xfId="0" applyFont="1" applyFill="1" applyBorder="1" applyAlignment="1">
      <alignment horizontal="center" vertical="top" wrapText="1"/>
    </xf>
    <xf numFmtId="0" fontId="2" fillId="5" borderId="14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2" fillId="5" borderId="9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8"/>
  <sheetViews>
    <sheetView topLeftCell="A194" zoomScaleNormal="90" workbookViewId="0">
      <selection activeCell="C182" sqref="C182:C184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0.140625" customWidth="1"/>
    <col min="6" max="6" width="11.140625" customWidth="1"/>
    <col min="7" max="7" width="12.7109375" customWidth="1"/>
    <col min="8" max="8" width="11.7109375" customWidth="1"/>
    <col min="9" max="9" width="11.85546875" customWidth="1"/>
    <col min="10" max="11" width="11.7109375" customWidth="1"/>
  </cols>
  <sheetData>
    <row r="1" spans="1:11" ht="43.5" customHeight="1">
      <c r="B1" s="55"/>
      <c r="C1" s="55"/>
      <c r="D1" s="55"/>
      <c r="E1" s="55"/>
      <c r="F1" s="55"/>
      <c r="G1" s="184" t="s">
        <v>246</v>
      </c>
      <c r="H1" s="184"/>
      <c r="I1" s="184"/>
      <c r="J1" s="184"/>
      <c r="K1" s="184"/>
    </row>
    <row r="2" spans="1:11" ht="27.75" customHeight="1">
      <c r="A2" s="193" t="s">
        <v>247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65.25" customHeight="1">
      <c r="A3" s="195" t="s">
        <v>0</v>
      </c>
      <c r="B3" s="195" t="s">
        <v>1</v>
      </c>
      <c r="C3" s="195" t="s">
        <v>2</v>
      </c>
      <c r="D3" s="195" t="s">
        <v>3</v>
      </c>
      <c r="E3" s="191" t="s">
        <v>55</v>
      </c>
      <c r="F3" s="196"/>
      <c r="G3" s="196"/>
      <c r="H3" s="192"/>
      <c r="I3" s="11" t="s">
        <v>66</v>
      </c>
      <c r="J3" s="191" t="s">
        <v>60</v>
      </c>
      <c r="K3" s="192"/>
    </row>
    <row r="4" spans="1:11" ht="90.75" customHeight="1">
      <c r="A4" s="195"/>
      <c r="B4" s="195"/>
      <c r="C4" s="195"/>
      <c r="D4" s="195"/>
      <c r="E4" s="1" t="s">
        <v>56</v>
      </c>
      <c r="F4" s="1" t="s">
        <v>57</v>
      </c>
      <c r="G4" s="1" t="s">
        <v>58</v>
      </c>
      <c r="H4" s="1" t="s">
        <v>59</v>
      </c>
      <c r="I4" s="1" t="s">
        <v>67</v>
      </c>
      <c r="J4" s="1" t="s">
        <v>61</v>
      </c>
      <c r="K4" s="1" t="s">
        <v>62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1" ht="15" customHeight="1">
      <c r="A6" s="198">
        <v>1</v>
      </c>
      <c r="B6" s="201" t="s">
        <v>63</v>
      </c>
      <c r="C6" s="201" t="s">
        <v>11</v>
      </c>
      <c r="D6" s="201" t="s">
        <v>208</v>
      </c>
      <c r="E6" s="115">
        <v>914</v>
      </c>
      <c r="F6" s="115" t="s">
        <v>68</v>
      </c>
      <c r="G6" s="115" t="s">
        <v>70</v>
      </c>
      <c r="H6" s="115"/>
      <c r="I6" s="116">
        <f>I7+I9+I8+I14</f>
        <v>5517</v>
      </c>
      <c r="J6" s="116">
        <f>I6</f>
        <v>5517</v>
      </c>
      <c r="K6" s="116">
        <f>J6</f>
        <v>5517</v>
      </c>
    </row>
    <row r="7" spans="1:11">
      <c r="A7" s="199"/>
      <c r="B7" s="202"/>
      <c r="C7" s="202"/>
      <c r="D7" s="202"/>
      <c r="E7" s="115">
        <v>914</v>
      </c>
      <c r="F7" s="115" t="s">
        <v>68</v>
      </c>
      <c r="G7" s="115" t="s">
        <v>70</v>
      </c>
      <c r="H7" s="115" t="s">
        <v>71</v>
      </c>
      <c r="I7" s="116">
        <f>I16+I32</f>
        <v>2280.3000000000002</v>
      </c>
      <c r="J7" s="116">
        <f>I7</f>
        <v>2280.3000000000002</v>
      </c>
      <c r="K7" s="116">
        <f>J7</f>
        <v>2280.3000000000002</v>
      </c>
    </row>
    <row r="8" spans="1:11">
      <c r="A8" s="199"/>
      <c r="B8" s="202"/>
      <c r="C8" s="202"/>
      <c r="D8" s="202"/>
      <c r="E8" s="115">
        <v>914</v>
      </c>
      <c r="F8" s="115" t="s">
        <v>68</v>
      </c>
      <c r="G8" s="115" t="s">
        <v>70</v>
      </c>
      <c r="H8" s="115" t="s">
        <v>72</v>
      </c>
      <c r="I8" s="116">
        <f>I38+I17</f>
        <v>573.9</v>
      </c>
      <c r="J8" s="116">
        <f>I8</f>
        <v>573.9</v>
      </c>
      <c r="K8" s="116">
        <f>I8</f>
        <v>573.9</v>
      </c>
    </row>
    <row r="9" spans="1:11" ht="14.25" customHeight="1">
      <c r="A9" s="199"/>
      <c r="B9" s="202"/>
      <c r="C9" s="202"/>
      <c r="D9" s="202"/>
      <c r="E9" s="115">
        <v>914</v>
      </c>
      <c r="F9" s="115" t="s">
        <v>68</v>
      </c>
      <c r="G9" s="115" t="s">
        <v>70</v>
      </c>
      <c r="H9" s="117" t="s">
        <v>73</v>
      </c>
      <c r="I9" s="116">
        <f>I29</f>
        <v>2.8</v>
      </c>
      <c r="J9" s="116">
        <v>2</v>
      </c>
      <c r="K9" s="116">
        <v>2</v>
      </c>
    </row>
    <row r="10" spans="1:11" ht="1.5" hidden="1" customHeight="1">
      <c r="A10" s="199"/>
      <c r="B10" s="202"/>
      <c r="C10" s="202"/>
      <c r="D10" s="202"/>
      <c r="E10" s="117"/>
      <c r="F10" s="117"/>
      <c r="G10" s="117"/>
      <c r="H10" s="117"/>
      <c r="I10" s="118"/>
      <c r="J10" s="118"/>
      <c r="K10" s="118"/>
    </row>
    <row r="11" spans="1:11" hidden="1">
      <c r="A11" s="199"/>
      <c r="B11" s="202"/>
      <c r="C11" s="202"/>
      <c r="D11" s="202"/>
      <c r="E11" s="117"/>
      <c r="F11" s="117"/>
      <c r="G11" s="117"/>
      <c r="H11" s="117"/>
      <c r="I11" s="118"/>
      <c r="J11" s="118"/>
      <c r="K11" s="118"/>
    </row>
    <row r="12" spans="1:11" hidden="1">
      <c r="A12" s="199"/>
      <c r="B12" s="202"/>
      <c r="C12" s="202"/>
      <c r="D12" s="202"/>
      <c r="E12" s="117"/>
      <c r="F12" s="117"/>
      <c r="G12" s="117"/>
      <c r="H12" s="117"/>
      <c r="I12" s="118"/>
      <c r="J12" s="118"/>
      <c r="K12" s="118"/>
    </row>
    <row r="13" spans="1:11" hidden="1">
      <c r="A13" s="200"/>
      <c r="B13" s="203"/>
      <c r="C13" s="203"/>
      <c r="D13" s="203"/>
      <c r="E13" s="117"/>
      <c r="F13" s="117"/>
      <c r="G13" s="117"/>
      <c r="H13" s="117"/>
      <c r="I13" s="119"/>
      <c r="J13" s="119"/>
      <c r="K13" s="119"/>
    </row>
    <row r="14" spans="1:11">
      <c r="A14" s="125"/>
      <c r="B14" s="126"/>
      <c r="C14" s="126"/>
      <c r="D14" s="126"/>
      <c r="E14" s="117" t="s">
        <v>78</v>
      </c>
      <c r="F14" s="117" t="s">
        <v>68</v>
      </c>
      <c r="G14" s="117" t="s">
        <v>70</v>
      </c>
      <c r="H14" s="117" t="s">
        <v>131</v>
      </c>
      <c r="I14" s="119">
        <f>I21+I47</f>
        <v>2660</v>
      </c>
      <c r="J14" s="119">
        <f>J21+J47</f>
        <v>2660</v>
      </c>
      <c r="K14" s="119">
        <f>K47+K21</f>
        <v>2660</v>
      </c>
    </row>
    <row r="15" spans="1:11" ht="18" customHeight="1">
      <c r="A15" s="204" t="s">
        <v>4</v>
      </c>
      <c r="B15" s="201" t="s">
        <v>64</v>
      </c>
      <c r="C15" s="201" t="s">
        <v>10</v>
      </c>
      <c r="D15" s="201" t="s">
        <v>208</v>
      </c>
      <c r="E15" s="115">
        <v>914</v>
      </c>
      <c r="F15" s="115" t="s">
        <v>68</v>
      </c>
      <c r="G15" s="115" t="s">
        <v>74</v>
      </c>
      <c r="H15" s="117"/>
      <c r="I15" s="119">
        <f>I16+I17+I18+I21</f>
        <v>4408</v>
      </c>
      <c r="J15" s="119">
        <f>I15</f>
        <v>4408</v>
      </c>
      <c r="K15" s="119">
        <f>K16+K17+K18+K21</f>
        <v>4408</v>
      </c>
    </row>
    <row r="16" spans="1:11" ht="18" customHeight="1">
      <c r="A16" s="205"/>
      <c r="B16" s="202"/>
      <c r="C16" s="202"/>
      <c r="D16" s="202"/>
      <c r="E16" s="115">
        <v>914</v>
      </c>
      <c r="F16" s="115" t="s">
        <v>68</v>
      </c>
      <c r="G16" s="115" t="s">
        <v>69</v>
      </c>
      <c r="H16" s="115" t="s">
        <v>71</v>
      </c>
      <c r="I16" s="116">
        <f>I23</f>
        <v>1323.5</v>
      </c>
      <c r="J16" s="116">
        <f t="shared" ref="J16:K16" si="0">J23</f>
        <v>1323.5</v>
      </c>
      <c r="K16" s="116">
        <f t="shared" si="0"/>
        <v>1323.5</v>
      </c>
    </row>
    <row r="17" spans="1:11">
      <c r="A17" s="205"/>
      <c r="B17" s="202"/>
      <c r="C17" s="202"/>
      <c r="D17" s="202"/>
      <c r="E17" s="115">
        <v>914</v>
      </c>
      <c r="F17" s="115" t="s">
        <v>68</v>
      </c>
      <c r="G17" s="115" t="s">
        <v>69</v>
      </c>
      <c r="H17" s="115" t="s">
        <v>72</v>
      </c>
      <c r="I17" s="116">
        <f>I24</f>
        <v>421.7</v>
      </c>
      <c r="J17" s="116">
        <f t="shared" ref="J17:K17" si="1">J24</f>
        <v>421.7</v>
      </c>
      <c r="K17" s="116">
        <f t="shared" si="1"/>
        <v>421.7</v>
      </c>
    </row>
    <row r="18" spans="1:11" ht="13.5" customHeight="1">
      <c r="A18" s="205"/>
      <c r="B18" s="202"/>
      <c r="C18" s="202"/>
      <c r="D18" s="202"/>
      <c r="E18" s="115">
        <v>914</v>
      </c>
      <c r="F18" s="115" t="s">
        <v>68</v>
      </c>
      <c r="G18" s="115" t="s">
        <v>69</v>
      </c>
      <c r="H18" s="115" t="s">
        <v>73</v>
      </c>
      <c r="I18" s="116">
        <f>I29</f>
        <v>2.8</v>
      </c>
      <c r="J18" s="116">
        <f t="shared" ref="J18:K18" si="2">J29</f>
        <v>2.8</v>
      </c>
      <c r="K18" s="116">
        <f t="shared" si="2"/>
        <v>2.8</v>
      </c>
    </row>
    <row r="19" spans="1:11" ht="0.75" hidden="1" customHeight="1">
      <c r="A19" s="205"/>
      <c r="B19" s="202"/>
      <c r="C19" s="202"/>
      <c r="D19" s="202"/>
      <c r="E19" s="117"/>
      <c r="F19" s="117"/>
      <c r="G19" s="117"/>
      <c r="H19" s="117"/>
      <c r="I19" s="118"/>
      <c r="J19" s="118"/>
      <c r="K19" s="118"/>
    </row>
    <row r="20" spans="1:11" hidden="1">
      <c r="A20" s="205"/>
      <c r="B20" s="202"/>
      <c r="C20" s="202"/>
      <c r="D20" s="202"/>
      <c r="E20" s="117"/>
      <c r="F20" s="117"/>
      <c r="G20" s="117"/>
      <c r="H20" s="128"/>
      <c r="I20" s="118"/>
      <c r="J20" s="118"/>
      <c r="K20" s="118"/>
    </row>
    <row r="21" spans="1:11">
      <c r="A21" s="127"/>
      <c r="B21" s="126"/>
      <c r="C21" s="126"/>
      <c r="D21" s="126"/>
      <c r="E21" s="117" t="s">
        <v>78</v>
      </c>
      <c r="F21" s="117" t="s">
        <v>68</v>
      </c>
      <c r="G21" s="117" t="s">
        <v>69</v>
      </c>
      <c r="H21" s="117" t="s">
        <v>131</v>
      </c>
      <c r="I21" s="116">
        <f>I30</f>
        <v>2660</v>
      </c>
      <c r="J21" s="116">
        <f t="shared" ref="J21:K21" si="3">J30</f>
        <v>2660</v>
      </c>
      <c r="K21" s="116">
        <f t="shared" si="3"/>
        <v>2660</v>
      </c>
    </row>
    <row r="22" spans="1:11" ht="16.5" customHeight="1">
      <c r="A22" s="204" t="s">
        <v>5</v>
      </c>
      <c r="B22" s="201" t="s">
        <v>6</v>
      </c>
      <c r="C22" s="201" t="s">
        <v>65</v>
      </c>
      <c r="D22" s="201" t="s">
        <v>208</v>
      </c>
      <c r="E22" s="115">
        <v>914</v>
      </c>
      <c r="F22" s="115" t="s">
        <v>68</v>
      </c>
      <c r="G22" s="115" t="s">
        <v>74</v>
      </c>
      <c r="H22" s="129"/>
      <c r="I22" s="119">
        <f>I23+I24+I29+I30</f>
        <v>4408</v>
      </c>
      <c r="J22" s="119">
        <f>I22</f>
        <v>4408</v>
      </c>
      <c r="K22" s="119">
        <f>I22</f>
        <v>4408</v>
      </c>
    </row>
    <row r="23" spans="1:11" ht="16.5" customHeight="1">
      <c r="A23" s="205"/>
      <c r="B23" s="202"/>
      <c r="C23" s="202"/>
      <c r="D23" s="202"/>
      <c r="E23" s="115">
        <v>914</v>
      </c>
      <c r="F23" s="115" t="s">
        <v>68</v>
      </c>
      <c r="G23" s="115" t="s">
        <v>69</v>
      </c>
      <c r="H23" s="115" t="s">
        <v>71</v>
      </c>
      <c r="I23" s="116">
        <v>1323.5</v>
      </c>
      <c r="J23" s="116">
        <f>I23</f>
        <v>1323.5</v>
      </c>
      <c r="K23" s="116">
        <f>I23</f>
        <v>1323.5</v>
      </c>
    </row>
    <row r="24" spans="1:11" ht="16.5" customHeight="1">
      <c r="A24" s="205"/>
      <c r="B24" s="202"/>
      <c r="C24" s="202"/>
      <c r="D24" s="202"/>
      <c r="E24" s="115">
        <v>914</v>
      </c>
      <c r="F24" s="115" t="s">
        <v>68</v>
      </c>
      <c r="G24" s="115" t="s">
        <v>69</v>
      </c>
      <c r="H24" s="115" t="s">
        <v>72</v>
      </c>
      <c r="I24" s="116">
        <v>421.7</v>
      </c>
      <c r="J24" s="116">
        <f>I24</f>
        <v>421.7</v>
      </c>
      <c r="K24" s="116">
        <f>I24</f>
        <v>421.7</v>
      </c>
    </row>
    <row r="25" spans="1:11" ht="0.75" hidden="1" customHeight="1">
      <c r="A25" s="205"/>
      <c r="B25" s="202"/>
      <c r="C25" s="202"/>
      <c r="D25" s="202"/>
      <c r="E25" s="117"/>
      <c r="F25" s="117"/>
      <c r="G25" s="117"/>
      <c r="H25" s="117"/>
      <c r="I25" s="118"/>
      <c r="J25" s="118"/>
      <c r="K25" s="118"/>
    </row>
    <row r="26" spans="1:11" ht="16.5" hidden="1" customHeight="1">
      <c r="A26" s="205"/>
      <c r="B26" s="202"/>
      <c r="C26" s="202"/>
      <c r="D26" s="202"/>
      <c r="E26" s="117"/>
      <c r="F26" s="117"/>
      <c r="G26" s="117"/>
      <c r="H26" s="117"/>
      <c r="I26" s="118"/>
      <c r="J26" s="118"/>
      <c r="K26" s="118"/>
    </row>
    <row r="27" spans="1:11" ht="16.5" hidden="1" customHeight="1">
      <c r="A27" s="205"/>
      <c r="B27" s="202"/>
      <c r="C27" s="202"/>
      <c r="D27" s="202"/>
      <c r="E27" s="117"/>
      <c r="F27" s="117"/>
      <c r="G27" s="117"/>
      <c r="H27" s="117"/>
      <c r="I27" s="118"/>
      <c r="J27" s="118"/>
      <c r="K27" s="118"/>
    </row>
    <row r="28" spans="1:11" ht="9.75" hidden="1" customHeight="1">
      <c r="A28" s="205"/>
      <c r="B28" s="202"/>
      <c r="C28" s="202"/>
      <c r="D28" s="202"/>
      <c r="E28" s="117"/>
      <c r="F28" s="117"/>
      <c r="G28" s="117"/>
      <c r="H28" s="117"/>
      <c r="I28" s="118"/>
      <c r="J28" s="118"/>
      <c r="K28" s="118"/>
    </row>
    <row r="29" spans="1:11" ht="15" customHeight="1">
      <c r="A29" s="205"/>
      <c r="B29" s="202"/>
      <c r="C29" s="202"/>
      <c r="D29" s="202"/>
      <c r="E29" s="115">
        <v>914</v>
      </c>
      <c r="F29" s="115" t="s">
        <v>68</v>
      </c>
      <c r="G29" s="115" t="s">
        <v>69</v>
      </c>
      <c r="H29" s="115" t="s">
        <v>73</v>
      </c>
      <c r="I29" s="116">
        <v>2.8</v>
      </c>
      <c r="J29" s="116">
        <f>I29</f>
        <v>2.8</v>
      </c>
      <c r="K29" s="116">
        <f>I29</f>
        <v>2.8</v>
      </c>
    </row>
    <row r="30" spans="1:11" ht="15" customHeight="1">
      <c r="A30" s="127"/>
      <c r="B30" s="126"/>
      <c r="C30" s="126"/>
      <c r="D30" s="126"/>
      <c r="E30" s="115" t="s">
        <v>78</v>
      </c>
      <c r="F30" s="115" t="s">
        <v>68</v>
      </c>
      <c r="G30" s="115" t="s">
        <v>69</v>
      </c>
      <c r="H30" s="115" t="s">
        <v>248</v>
      </c>
      <c r="I30" s="116">
        <v>2660</v>
      </c>
      <c r="J30" s="116">
        <f t="shared" ref="J30:K32" si="4">I30</f>
        <v>2660</v>
      </c>
      <c r="K30" s="116">
        <f t="shared" si="4"/>
        <v>2660</v>
      </c>
    </row>
    <row r="31" spans="1:11" ht="16.5" customHeight="1">
      <c r="A31" s="120" t="s">
        <v>12</v>
      </c>
      <c r="B31" s="201" t="s">
        <v>14</v>
      </c>
      <c r="C31" s="201" t="s">
        <v>15</v>
      </c>
      <c r="D31" s="201" t="s">
        <v>208</v>
      </c>
      <c r="E31" s="115">
        <v>914</v>
      </c>
      <c r="F31" s="115" t="s">
        <v>68</v>
      </c>
      <c r="G31" s="115" t="s">
        <v>75</v>
      </c>
      <c r="H31" s="117"/>
      <c r="I31" s="116">
        <f>I32+I38+I39</f>
        <v>1109</v>
      </c>
      <c r="J31" s="116">
        <f t="shared" si="4"/>
        <v>1109</v>
      </c>
      <c r="K31" s="116">
        <f t="shared" si="4"/>
        <v>1109</v>
      </c>
    </row>
    <row r="32" spans="1:11" ht="36.75" customHeight="1">
      <c r="A32" s="121"/>
      <c r="B32" s="202"/>
      <c r="C32" s="202"/>
      <c r="D32" s="202"/>
      <c r="E32" s="115">
        <v>914</v>
      </c>
      <c r="F32" s="115" t="s">
        <v>68</v>
      </c>
      <c r="G32" s="115" t="s">
        <v>223</v>
      </c>
      <c r="H32" s="117" t="s">
        <v>71</v>
      </c>
      <c r="I32" s="116">
        <f>I41</f>
        <v>956.8</v>
      </c>
      <c r="J32" s="116">
        <f t="shared" si="4"/>
        <v>956.8</v>
      </c>
      <c r="K32" s="116">
        <f t="shared" si="4"/>
        <v>956.8</v>
      </c>
    </row>
    <row r="33" spans="1:11" ht="16.5" hidden="1" customHeight="1">
      <c r="A33" s="121"/>
      <c r="B33" s="202"/>
      <c r="C33" s="202"/>
      <c r="D33" s="202"/>
      <c r="E33" s="117"/>
      <c r="F33" s="117"/>
      <c r="G33" s="117"/>
      <c r="H33" s="117"/>
      <c r="I33" s="118"/>
      <c r="J33" s="118"/>
      <c r="K33" s="118"/>
    </row>
    <row r="34" spans="1:11" ht="16.5" hidden="1" customHeight="1">
      <c r="A34" s="121"/>
      <c r="B34" s="202"/>
      <c r="C34" s="202"/>
      <c r="D34" s="202"/>
      <c r="E34" s="117"/>
      <c r="F34" s="117"/>
      <c r="G34" s="117"/>
      <c r="H34" s="117"/>
      <c r="I34" s="118"/>
      <c r="J34" s="118"/>
      <c r="K34" s="118"/>
    </row>
    <row r="35" spans="1:11" ht="16.5" hidden="1" customHeight="1">
      <c r="A35" s="121"/>
      <c r="B35" s="202"/>
      <c r="C35" s="202"/>
      <c r="D35" s="202"/>
      <c r="E35" s="117"/>
      <c r="F35" s="117"/>
      <c r="G35" s="117"/>
      <c r="H35" s="117"/>
      <c r="I35" s="118"/>
      <c r="J35" s="118"/>
      <c r="K35" s="118"/>
    </row>
    <row r="36" spans="1:11" ht="16.5" hidden="1" customHeight="1">
      <c r="A36" s="121"/>
      <c r="B36" s="202"/>
      <c r="C36" s="202"/>
      <c r="D36" s="202"/>
      <c r="E36" s="117"/>
      <c r="F36" s="117"/>
      <c r="G36" s="117"/>
      <c r="H36" s="117"/>
      <c r="I36" s="118"/>
      <c r="J36" s="118"/>
      <c r="K36" s="118"/>
    </row>
    <row r="37" spans="1:11" ht="16.5" hidden="1" customHeight="1">
      <c r="A37" s="122"/>
      <c r="B37" s="203"/>
      <c r="C37" s="203"/>
      <c r="D37" s="203"/>
      <c r="E37" s="117"/>
      <c r="F37" s="117"/>
      <c r="G37" s="117"/>
      <c r="H37" s="117"/>
      <c r="I37" s="119"/>
      <c r="J37" s="119"/>
      <c r="K37" s="119"/>
    </row>
    <row r="38" spans="1:11" ht="16.5" customHeight="1">
      <c r="A38" s="127"/>
      <c r="B38" s="126"/>
      <c r="C38" s="126"/>
      <c r="D38" s="126"/>
      <c r="E38" s="115">
        <v>914</v>
      </c>
      <c r="F38" s="115" t="s">
        <v>68</v>
      </c>
      <c r="G38" s="115" t="s">
        <v>223</v>
      </c>
      <c r="H38" s="117" t="s">
        <v>72</v>
      </c>
      <c r="I38" s="119">
        <f>I46</f>
        <v>152.19999999999999</v>
      </c>
      <c r="J38" s="119">
        <f>I38</f>
        <v>152.19999999999999</v>
      </c>
      <c r="K38" s="119">
        <f>J38</f>
        <v>152.19999999999999</v>
      </c>
    </row>
    <row r="39" spans="1:11" ht="16.5" customHeight="1">
      <c r="A39" s="127"/>
      <c r="B39" s="126"/>
      <c r="C39" s="126"/>
      <c r="D39" s="126"/>
      <c r="E39" s="115">
        <v>914</v>
      </c>
      <c r="F39" s="115" t="s">
        <v>68</v>
      </c>
      <c r="G39" s="115" t="s">
        <v>223</v>
      </c>
      <c r="H39" s="117" t="s">
        <v>131</v>
      </c>
      <c r="I39" s="119">
        <f>I47</f>
        <v>0</v>
      </c>
      <c r="J39" s="119">
        <f>I39</f>
        <v>0</v>
      </c>
      <c r="K39" s="119">
        <f>J39</f>
        <v>0</v>
      </c>
    </row>
    <row r="40" spans="1:11" ht="16.5" customHeight="1">
      <c r="A40" s="121" t="s">
        <v>13</v>
      </c>
      <c r="B40" s="201" t="s">
        <v>6</v>
      </c>
      <c r="C40" s="201" t="s">
        <v>18</v>
      </c>
      <c r="D40" s="201" t="s">
        <v>208</v>
      </c>
      <c r="E40" s="115">
        <v>914</v>
      </c>
      <c r="F40" s="115" t="s">
        <v>68</v>
      </c>
      <c r="G40" s="115" t="s">
        <v>75</v>
      </c>
      <c r="H40" s="117"/>
      <c r="I40" s="116">
        <f>I41+I46+I47</f>
        <v>1109</v>
      </c>
      <c r="J40" s="116">
        <f>J41+J46+J47</f>
        <v>1109</v>
      </c>
      <c r="K40" s="116">
        <f>K41+K46+K47</f>
        <v>1109</v>
      </c>
    </row>
    <row r="41" spans="1:11" ht="16.5" customHeight="1">
      <c r="A41" s="121"/>
      <c r="B41" s="202"/>
      <c r="C41" s="202"/>
      <c r="D41" s="202"/>
      <c r="E41" s="115">
        <v>914</v>
      </c>
      <c r="F41" s="115" t="s">
        <v>68</v>
      </c>
      <c r="G41" s="115" t="s">
        <v>223</v>
      </c>
      <c r="H41" s="117" t="s">
        <v>71</v>
      </c>
      <c r="I41" s="116">
        <v>956.8</v>
      </c>
      <c r="J41" s="116">
        <f>I41</f>
        <v>956.8</v>
      </c>
      <c r="K41" s="116">
        <f>I41</f>
        <v>956.8</v>
      </c>
    </row>
    <row r="42" spans="1:11" ht="0.75" hidden="1" customHeight="1">
      <c r="A42" s="121"/>
      <c r="B42" s="202"/>
      <c r="C42" s="202"/>
      <c r="D42" s="202"/>
      <c r="E42" s="117"/>
      <c r="F42" s="117"/>
      <c r="G42" s="117"/>
      <c r="H42" s="117"/>
      <c r="I42" s="118"/>
      <c r="J42" s="118"/>
      <c r="K42" s="118"/>
    </row>
    <row r="43" spans="1:11" ht="16.5" hidden="1" customHeight="1">
      <c r="A43" s="121"/>
      <c r="B43" s="202"/>
      <c r="C43" s="202"/>
      <c r="D43" s="202"/>
      <c r="E43" s="117"/>
      <c r="F43" s="117"/>
      <c r="G43" s="117"/>
      <c r="H43" s="117"/>
      <c r="I43" s="118"/>
      <c r="J43" s="118"/>
      <c r="K43" s="118"/>
    </row>
    <row r="44" spans="1:11" ht="16.5" hidden="1" customHeight="1">
      <c r="A44" s="121"/>
      <c r="B44" s="202"/>
      <c r="C44" s="202"/>
      <c r="D44" s="202"/>
      <c r="E44" s="117"/>
      <c r="F44" s="117"/>
      <c r="G44" s="117"/>
      <c r="H44" s="117"/>
      <c r="I44" s="118"/>
      <c r="J44" s="118"/>
      <c r="K44" s="118"/>
    </row>
    <row r="45" spans="1:11" ht="16.5" hidden="1" customHeight="1">
      <c r="A45" s="121"/>
      <c r="B45" s="202"/>
      <c r="C45" s="202"/>
      <c r="D45" s="202"/>
      <c r="E45" s="117"/>
      <c r="F45" s="117"/>
      <c r="G45" s="117"/>
      <c r="H45" s="117"/>
      <c r="I45" s="118"/>
      <c r="J45" s="118"/>
      <c r="K45" s="118"/>
    </row>
    <row r="46" spans="1:11" ht="16.5" customHeight="1">
      <c r="A46" s="127"/>
      <c r="B46" s="202"/>
      <c r="C46" s="202"/>
      <c r="D46" s="202"/>
      <c r="E46" s="117" t="s">
        <v>78</v>
      </c>
      <c r="F46" s="117" t="s">
        <v>68</v>
      </c>
      <c r="G46" s="117" t="s">
        <v>223</v>
      </c>
      <c r="H46" s="117" t="s">
        <v>72</v>
      </c>
      <c r="I46" s="118">
        <v>152.19999999999999</v>
      </c>
      <c r="J46" s="118">
        <f>I46</f>
        <v>152.19999999999999</v>
      </c>
      <c r="K46" s="118">
        <f>I46</f>
        <v>152.19999999999999</v>
      </c>
    </row>
    <row r="47" spans="1:11" ht="16.5" customHeight="1">
      <c r="A47" s="127"/>
      <c r="B47" s="202"/>
      <c r="C47" s="202"/>
      <c r="D47" s="202"/>
      <c r="E47" s="117" t="s">
        <v>78</v>
      </c>
      <c r="F47" s="117" t="s">
        <v>68</v>
      </c>
      <c r="G47" s="117" t="s">
        <v>223</v>
      </c>
      <c r="H47" s="117" t="s">
        <v>131</v>
      </c>
      <c r="I47" s="116">
        <v>0</v>
      </c>
      <c r="J47" s="116">
        <f>I47</f>
        <v>0</v>
      </c>
      <c r="K47" s="116">
        <f>J47</f>
        <v>0</v>
      </c>
    </row>
    <row r="48" spans="1:11" ht="13.5" customHeight="1">
      <c r="A48" s="122"/>
      <c r="B48" s="203"/>
      <c r="C48" s="203"/>
      <c r="D48" s="203"/>
      <c r="E48" s="117"/>
      <c r="F48" s="117"/>
      <c r="G48" s="117"/>
      <c r="H48" s="117"/>
      <c r="I48" s="119"/>
      <c r="J48" s="119"/>
      <c r="K48" s="119"/>
    </row>
    <row r="49" spans="1:11" ht="16.5" customHeight="1">
      <c r="A49" s="180">
        <v>2</v>
      </c>
      <c r="B49" s="188" t="s">
        <v>63</v>
      </c>
      <c r="C49" s="188" t="s">
        <v>16</v>
      </c>
      <c r="D49" s="188" t="s">
        <v>209</v>
      </c>
      <c r="E49" s="19" t="s">
        <v>78</v>
      </c>
      <c r="F49" s="19" t="s">
        <v>116</v>
      </c>
      <c r="G49" s="19" t="s">
        <v>182</v>
      </c>
      <c r="H49" s="19"/>
      <c r="I49" s="2">
        <f>I50+I51+I52+I53+I54+I55</f>
        <v>6860.6</v>
      </c>
      <c r="J49" s="2">
        <f>I49</f>
        <v>6860.6</v>
      </c>
      <c r="K49" s="2">
        <f>J49</f>
        <v>6860.6</v>
      </c>
    </row>
    <row r="50" spans="1:11" ht="16.5" customHeight="1">
      <c r="A50" s="181"/>
      <c r="B50" s="189"/>
      <c r="C50" s="189"/>
      <c r="D50" s="189"/>
      <c r="E50" s="19" t="s">
        <v>78</v>
      </c>
      <c r="F50" s="19" t="s">
        <v>116</v>
      </c>
      <c r="G50" s="19" t="s">
        <v>182</v>
      </c>
      <c r="H50" s="19" t="s">
        <v>71</v>
      </c>
      <c r="I50" s="2">
        <f>I58+I63+I71+I119</f>
        <v>5497.9000000000005</v>
      </c>
      <c r="J50" s="2">
        <f>I50</f>
        <v>5497.9000000000005</v>
      </c>
      <c r="K50" s="2">
        <f>J50</f>
        <v>5497.9000000000005</v>
      </c>
    </row>
    <row r="51" spans="1:11" ht="16.5" customHeight="1">
      <c r="A51" s="181"/>
      <c r="B51" s="189"/>
      <c r="C51" s="189"/>
      <c r="D51" s="189"/>
      <c r="E51" s="19" t="s">
        <v>78</v>
      </c>
      <c r="F51" s="19" t="s">
        <v>116</v>
      </c>
      <c r="G51" s="19" t="s">
        <v>182</v>
      </c>
      <c r="H51" s="19" t="s">
        <v>72</v>
      </c>
      <c r="I51" s="2">
        <f>I64+I72+I103+I120</f>
        <v>959.5</v>
      </c>
      <c r="J51" s="2">
        <f>I51</f>
        <v>959.5</v>
      </c>
      <c r="K51" s="2">
        <f>I51</f>
        <v>959.5</v>
      </c>
    </row>
    <row r="52" spans="1:11" ht="16.5" customHeight="1">
      <c r="A52" s="181"/>
      <c r="B52" s="189"/>
      <c r="C52" s="189"/>
      <c r="D52" s="189"/>
      <c r="E52" s="19" t="s">
        <v>78</v>
      </c>
      <c r="F52" s="19" t="s">
        <v>116</v>
      </c>
      <c r="G52" s="19" t="s">
        <v>182</v>
      </c>
      <c r="H52" s="19" t="s">
        <v>215</v>
      </c>
      <c r="I52" s="2">
        <f>I74+I86</f>
        <v>118</v>
      </c>
      <c r="J52" s="2">
        <v>100</v>
      </c>
      <c r="K52" s="2">
        <v>100</v>
      </c>
    </row>
    <row r="53" spans="1:11" ht="16.5" customHeight="1">
      <c r="A53" s="181"/>
      <c r="B53" s="189"/>
      <c r="C53" s="189"/>
      <c r="D53" s="189"/>
      <c r="E53" s="19" t="s">
        <v>78</v>
      </c>
      <c r="F53" s="19" t="s">
        <v>116</v>
      </c>
      <c r="G53" s="19" t="s">
        <v>182</v>
      </c>
      <c r="H53" s="19" t="s">
        <v>114</v>
      </c>
      <c r="I53" s="2">
        <f>I96</f>
        <v>0</v>
      </c>
      <c r="J53" s="2">
        <f>I53</f>
        <v>0</v>
      </c>
      <c r="K53" s="2">
        <f>J53</f>
        <v>0</v>
      </c>
    </row>
    <row r="54" spans="1:11" ht="16.5" customHeight="1">
      <c r="A54" s="181"/>
      <c r="B54" s="189"/>
      <c r="C54" s="189"/>
      <c r="D54" s="189"/>
      <c r="E54" s="19" t="s">
        <v>78</v>
      </c>
      <c r="F54" s="19" t="s">
        <v>116</v>
      </c>
      <c r="G54" s="19" t="s">
        <v>182</v>
      </c>
      <c r="H54" s="19" t="s">
        <v>73</v>
      </c>
      <c r="I54" s="2">
        <f>I65+I73+I84</f>
        <v>23.4</v>
      </c>
      <c r="J54" s="2">
        <f>I54</f>
        <v>23.4</v>
      </c>
      <c r="K54" s="2">
        <f>I54</f>
        <v>23.4</v>
      </c>
    </row>
    <row r="55" spans="1:11" ht="16.5" customHeight="1">
      <c r="A55" s="181"/>
      <c r="B55" s="189"/>
      <c r="C55" s="189"/>
      <c r="D55" s="189"/>
      <c r="E55" s="19" t="s">
        <v>78</v>
      </c>
      <c r="F55" s="19" t="s">
        <v>116</v>
      </c>
      <c r="G55" s="19" t="s">
        <v>182</v>
      </c>
      <c r="H55" s="19" t="s">
        <v>131</v>
      </c>
      <c r="I55" s="2">
        <f>I116</f>
        <v>261.8</v>
      </c>
      <c r="J55" s="2">
        <v>0</v>
      </c>
      <c r="K55" s="2">
        <v>0</v>
      </c>
    </row>
    <row r="56" spans="1:11" ht="227.25" hidden="1" customHeight="1">
      <c r="A56" s="182"/>
      <c r="B56" s="197"/>
      <c r="C56" s="197"/>
      <c r="D56" s="197"/>
      <c r="E56" s="19"/>
      <c r="F56" s="19"/>
      <c r="G56" s="19"/>
      <c r="H56" s="19"/>
      <c r="I56" s="21"/>
      <c r="J56" s="21"/>
      <c r="K56" s="21"/>
    </row>
    <row r="57" spans="1:11" ht="16.5" customHeight="1">
      <c r="A57" s="4" t="s">
        <v>17</v>
      </c>
      <c r="B57" s="188" t="s">
        <v>64</v>
      </c>
      <c r="C57" s="188" t="s">
        <v>76</v>
      </c>
      <c r="D57" s="188" t="s">
        <v>209</v>
      </c>
      <c r="E57" s="19" t="s">
        <v>78</v>
      </c>
      <c r="F57" s="19" t="s">
        <v>79</v>
      </c>
      <c r="G57" s="19" t="s">
        <v>80</v>
      </c>
      <c r="H57" s="130"/>
      <c r="I57" s="131">
        <f>I58</f>
        <v>1130.5999999999999</v>
      </c>
      <c r="J57" s="131">
        <f t="shared" ref="J57:K57" si="5">J58</f>
        <v>1130.5999999999999</v>
      </c>
      <c r="K57" s="131">
        <f t="shared" si="5"/>
        <v>1130.5999999999999</v>
      </c>
    </row>
    <row r="58" spans="1:11" ht="16.5" customHeight="1">
      <c r="A58" s="5"/>
      <c r="B58" s="189"/>
      <c r="C58" s="190"/>
      <c r="D58" s="190"/>
      <c r="E58" s="19" t="s">
        <v>78</v>
      </c>
      <c r="F58" s="19" t="s">
        <v>79</v>
      </c>
      <c r="G58" s="19" t="s">
        <v>81</v>
      </c>
      <c r="H58" s="19" t="s">
        <v>71</v>
      </c>
      <c r="I58" s="2">
        <f>I60</f>
        <v>1130.5999999999999</v>
      </c>
      <c r="J58" s="2">
        <f t="shared" ref="J58:K58" si="6">J60</f>
        <v>1130.5999999999999</v>
      </c>
      <c r="K58" s="2">
        <f t="shared" si="6"/>
        <v>1130.5999999999999</v>
      </c>
    </row>
    <row r="59" spans="1:11" ht="16.5" customHeight="1">
      <c r="A59" s="6"/>
      <c r="B59" s="189"/>
      <c r="C59" s="190"/>
      <c r="D59" s="190"/>
      <c r="E59" s="19"/>
      <c r="F59" s="19"/>
      <c r="G59" s="19"/>
      <c r="H59" s="19"/>
      <c r="I59" s="2"/>
      <c r="J59" s="2"/>
      <c r="K59" s="2"/>
    </row>
    <row r="60" spans="1:11" ht="16.5" customHeight="1">
      <c r="A60" s="29" t="s">
        <v>19</v>
      </c>
      <c r="B60" s="188" t="s">
        <v>6</v>
      </c>
      <c r="C60" s="188" t="s">
        <v>77</v>
      </c>
      <c r="D60" s="188" t="s">
        <v>209</v>
      </c>
      <c r="E60" s="19" t="s">
        <v>78</v>
      </c>
      <c r="F60" s="19" t="s">
        <v>79</v>
      </c>
      <c r="G60" s="19" t="s">
        <v>85</v>
      </c>
      <c r="H60" s="19"/>
      <c r="I60" s="2">
        <f>I61</f>
        <v>1130.5999999999999</v>
      </c>
      <c r="J60" s="2">
        <f t="shared" ref="J60:K60" si="7">J61</f>
        <v>1130.5999999999999</v>
      </c>
      <c r="K60" s="2">
        <f t="shared" si="7"/>
        <v>1130.5999999999999</v>
      </c>
    </row>
    <row r="61" spans="1:11" ht="51" customHeight="1">
      <c r="A61" s="5"/>
      <c r="B61" s="189"/>
      <c r="C61" s="189"/>
      <c r="D61" s="189"/>
      <c r="E61" s="19" t="s">
        <v>78</v>
      </c>
      <c r="F61" s="19" t="s">
        <v>79</v>
      </c>
      <c r="G61" s="19" t="s">
        <v>81</v>
      </c>
      <c r="H61" s="19" t="s">
        <v>71</v>
      </c>
      <c r="I61" s="2">
        <v>1130.5999999999999</v>
      </c>
      <c r="J61" s="2">
        <v>1130.5999999999999</v>
      </c>
      <c r="K61" s="2">
        <v>1130.5999999999999</v>
      </c>
    </row>
    <row r="62" spans="1:11" ht="16.5" customHeight="1">
      <c r="A62" s="4" t="s">
        <v>20</v>
      </c>
      <c r="B62" s="188" t="s">
        <v>14</v>
      </c>
      <c r="C62" s="188" t="s">
        <v>21</v>
      </c>
      <c r="D62" s="188" t="s">
        <v>209</v>
      </c>
      <c r="E62" s="19" t="s">
        <v>78</v>
      </c>
      <c r="F62" s="19" t="s">
        <v>84</v>
      </c>
      <c r="G62" s="19" t="s">
        <v>86</v>
      </c>
      <c r="H62" s="19"/>
      <c r="I62" s="131">
        <f>I63+I64+I65</f>
        <v>1952.9</v>
      </c>
      <c r="J62" s="131">
        <f>I62</f>
        <v>1952.9</v>
      </c>
      <c r="K62" s="131">
        <f>J62</f>
        <v>1952.9</v>
      </c>
    </row>
    <row r="63" spans="1:11" ht="16.5" customHeight="1">
      <c r="A63" s="5"/>
      <c r="B63" s="189"/>
      <c r="C63" s="189"/>
      <c r="D63" s="189"/>
      <c r="E63" s="19" t="s">
        <v>78</v>
      </c>
      <c r="F63" s="19" t="s">
        <v>84</v>
      </c>
      <c r="G63" s="19" t="s">
        <v>87</v>
      </c>
      <c r="H63" s="19" t="s">
        <v>71</v>
      </c>
      <c r="I63" s="2">
        <f>I67</f>
        <v>1630.4</v>
      </c>
      <c r="J63" s="2">
        <f t="shared" ref="J63:K63" si="8">J67</f>
        <v>1630.4</v>
      </c>
      <c r="K63" s="2">
        <f t="shared" si="8"/>
        <v>1630.4</v>
      </c>
    </row>
    <row r="64" spans="1:11" ht="16.5" customHeight="1">
      <c r="A64" s="5"/>
      <c r="B64" s="189"/>
      <c r="C64" s="189"/>
      <c r="D64" s="189"/>
      <c r="E64" s="19" t="s">
        <v>78</v>
      </c>
      <c r="F64" s="19" t="s">
        <v>84</v>
      </c>
      <c r="G64" s="19" t="s">
        <v>87</v>
      </c>
      <c r="H64" s="19" t="s">
        <v>72</v>
      </c>
      <c r="I64" s="2">
        <f>I68</f>
        <v>308.39999999999998</v>
      </c>
      <c r="J64" s="2">
        <f t="shared" ref="J64:K64" si="9">J68</f>
        <v>308.39999999999998</v>
      </c>
      <c r="K64" s="2">
        <f t="shared" si="9"/>
        <v>308.39999999999998</v>
      </c>
    </row>
    <row r="65" spans="1:11" ht="16.5" customHeight="1">
      <c r="A65" s="5"/>
      <c r="B65" s="189"/>
      <c r="C65" s="189"/>
      <c r="D65" s="189"/>
      <c r="E65" s="19" t="s">
        <v>78</v>
      </c>
      <c r="F65" s="19" t="s">
        <v>84</v>
      </c>
      <c r="G65" s="19" t="s">
        <v>87</v>
      </c>
      <c r="H65" s="19" t="s">
        <v>73</v>
      </c>
      <c r="I65" s="2">
        <f>I69</f>
        <v>14.1</v>
      </c>
      <c r="J65" s="2">
        <f t="shared" ref="J65:K65" si="10">J69</f>
        <v>14.1</v>
      </c>
      <c r="K65" s="2">
        <f t="shared" si="10"/>
        <v>14.1</v>
      </c>
    </row>
    <row r="66" spans="1:11" ht="16.5" customHeight="1">
      <c r="A66" s="4" t="s">
        <v>22</v>
      </c>
      <c r="B66" s="188" t="s">
        <v>82</v>
      </c>
      <c r="C66" s="188" t="s">
        <v>83</v>
      </c>
      <c r="D66" s="188" t="s">
        <v>209</v>
      </c>
      <c r="E66" s="19" t="s">
        <v>78</v>
      </c>
      <c r="F66" s="19" t="s">
        <v>84</v>
      </c>
      <c r="G66" s="19" t="s">
        <v>86</v>
      </c>
      <c r="H66" s="19"/>
      <c r="I66" s="2">
        <f>I67+I68+I69</f>
        <v>1952.9</v>
      </c>
      <c r="J66" s="2">
        <f>J67+J68+J69</f>
        <v>1952.9</v>
      </c>
      <c r="K66" s="2">
        <f>K67+K68+K69</f>
        <v>1952.9</v>
      </c>
    </row>
    <row r="67" spans="1:11" ht="16.5" customHeight="1">
      <c r="A67" s="5"/>
      <c r="B67" s="189"/>
      <c r="C67" s="189"/>
      <c r="D67" s="189"/>
      <c r="E67" s="19" t="s">
        <v>78</v>
      </c>
      <c r="F67" s="19" t="s">
        <v>84</v>
      </c>
      <c r="G67" s="19" t="s">
        <v>87</v>
      </c>
      <c r="H67" s="19" t="s">
        <v>71</v>
      </c>
      <c r="I67" s="2">
        <v>1630.4</v>
      </c>
      <c r="J67" s="2">
        <f>I67</f>
        <v>1630.4</v>
      </c>
      <c r="K67" s="2">
        <v>1630.4</v>
      </c>
    </row>
    <row r="68" spans="1:11" ht="16.5" customHeight="1">
      <c r="A68" s="5"/>
      <c r="B68" s="189"/>
      <c r="C68" s="189"/>
      <c r="D68" s="189"/>
      <c r="E68" s="19" t="s">
        <v>78</v>
      </c>
      <c r="F68" s="19" t="s">
        <v>84</v>
      </c>
      <c r="G68" s="19" t="s">
        <v>87</v>
      </c>
      <c r="H68" s="19" t="s">
        <v>72</v>
      </c>
      <c r="I68" s="2">
        <v>308.39999999999998</v>
      </c>
      <c r="J68" s="2">
        <f t="shared" ref="J68:J69" si="11">I68</f>
        <v>308.39999999999998</v>
      </c>
      <c r="K68" s="2">
        <v>308.39999999999998</v>
      </c>
    </row>
    <row r="69" spans="1:11" ht="16.5" customHeight="1">
      <c r="A69" s="5"/>
      <c r="B69" s="189"/>
      <c r="C69" s="189"/>
      <c r="D69" s="189"/>
      <c r="E69" s="19" t="s">
        <v>78</v>
      </c>
      <c r="F69" s="19" t="s">
        <v>84</v>
      </c>
      <c r="G69" s="19" t="s">
        <v>87</v>
      </c>
      <c r="H69" s="19" t="s">
        <v>73</v>
      </c>
      <c r="I69" s="2">
        <v>14.1</v>
      </c>
      <c r="J69" s="2">
        <f t="shared" si="11"/>
        <v>14.1</v>
      </c>
      <c r="K69" s="2">
        <v>14.1</v>
      </c>
    </row>
    <row r="70" spans="1:11" ht="16.5" customHeight="1">
      <c r="A70" s="4" t="s">
        <v>23</v>
      </c>
      <c r="B70" s="188" t="s">
        <v>88</v>
      </c>
      <c r="C70" s="188" t="s">
        <v>24</v>
      </c>
      <c r="D70" s="188" t="s">
        <v>209</v>
      </c>
      <c r="E70" s="19" t="s">
        <v>78</v>
      </c>
      <c r="F70" s="19" t="s">
        <v>90</v>
      </c>
      <c r="G70" s="19" t="s">
        <v>99</v>
      </c>
      <c r="H70" s="19"/>
      <c r="I70" s="131">
        <f>I73+I74+I72+I71</f>
        <v>2781.9</v>
      </c>
      <c r="J70" s="131">
        <f t="shared" ref="J70:K70" si="12">J73+J74+J72+J71</f>
        <v>2781.9</v>
      </c>
      <c r="K70" s="131">
        <f t="shared" si="12"/>
        <v>2781.9</v>
      </c>
    </row>
    <row r="71" spans="1:11" ht="16.5" customHeight="1">
      <c r="A71" s="5"/>
      <c r="B71" s="189"/>
      <c r="C71" s="190"/>
      <c r="D71" s="190"/>
      <c r="E71" s="19" t="s">
        <v>78</v>
      </c>
      <c r="F71" s="19" t="s">
        <v>90</v>
      </c>
      <c r="G71" s="19" t="s">
        <v>99</v>
      </c>
      <c r="H71" s="19" t="s">
        <v>71</v>
      </c>
      <c r="I71" s="2">
        <f>I76</f>
        <v>2537.3000000000002</v>
      </c>
      <c r="J71" s="2">
        <f t="shared" ref="J71:K71" si="13">J76</f>
        <v>2537.3000000000002</v>
      </c>
      <c r="K71" s="2">
        <f t="shared" si="13"/>
        <v>2537.3000000000002</v>
      </c>
    </row>
    <row r="72" spans="1:11" ht="16.5" customHeight="1">
      <c r="A72" s="5"/>
      <c r="B72" s="189"/>
      <c r="C72" s="190"/>
      <c r="D72" s="190"/>
      <c r="E72" s="19" t="s">
        <v>78</v>
      </c>
      <c r="F72" s="19" t="s">
        <v>90</v>
      </c>
      <c r="G72" s="19" t="s">
        <v>99</v>
      </c>
      <c r="H72" s="19" t="s">
        <v>72</v>
      </c>
      <c r="I72" s="2">
        <f>I77+I80</f>
        <v>235.3</v>
      </c>
      <c r="J72" s="2">
        <f t="shared" ref="J72:K72" si="14">J77+J80</f>
        <v>235.3</v>
      </c>
      <c r="K72" s="2">
        <f t="shared" si="14"/>
        <v>235.3</v>
      </c>
    </row>
    <row r="73" spans="1:11" ht="16.5" customHeight="1">
      <c r="A73" s="5"/>
      <c r="B73" s="189"/>
      <c r="C73" s="190"/>
      <c r="D73" s="190"/>
      <c r="E73" s="19" t="s">
        <v>78</v>
      </c>
      <c r="F73" s="19" t="s">
        <v>90</v>
      </c>
      <c r="G73" s="19" t="s">
        <v>99</v>
      </c>
      <c r="H73" s="19" t="s">
        <v>73</v>
      </c>
      <c r="I73" s="2">
        <f>I78+I81</f>
        <v>9.3000000000000007</v>
      </c>
      <c r="J73" s="2">
        <f t="shared" ref="J73:K73" si="15">J78+J81</f>
        <v>9.3000000000000007</v>
      </c>
      <c r="K73" s="2">
        <f t="shared" si="15"/>
        <v>9.3000000000000007</v>
      </c>
    </row>
    <row r="74" spans="1:11" ht="16.5" customHeight="1">
      <c r="A74" s="30"/>
      <c r="B74" s="112"/>
      <c r="C74" s="113"/>
      <c r="D74" s="113"/>
      <c r="E74" s="19" t="s">
        <v>78</v>
      </c>
      <c r="F74" s="19" t="s">
        <v>90</v>
      </c>
      <c r="G74" s="19" t="s">
        <v>99</v>
      </c>
      <c r="H74" s="19" t="s">
        <v>215</v>
      </c>
      <c r="I74" s="2"/>
      <c r="J74" s="2"/>
      <c r="K74" s="2"/>
    </row>
    <row r="75" spans="1:11" ht="16.5" customHeight="1">
      <c r="A75" s="4" t="s">
        <v>25</v>
      </c>
      <c r="B75" s="188" t="s">
        <v>82</v>
      </c>
      <c r="C75" s="188" t="s">
        <v>89</v>
      </c>
      <c r="D75" s="188" t="s">
        <v>209</v>
      </c>
      <c r="E75" s="19" t="s">
        <v>78</v>
      </c>
      <c r="F75" s="19" t="s">
        <v>90</v>
      </c>
      <c r="G75" s="19" t="s">
        <v>91</v>
      </c>
      <c r="H75" s="19"/>
      <c r="I75" s="2">
        <v>0</v>
      </c>
      <c r="J75" s="2">
        <v>0</v>
      </c>
      <c r="K75" s="2">
        <v>0</v>
      </c>
    </row>
    <row r="76" spans="1:11" ht="16.5" customHeight="1">
      <c r="A76" s="5"/>
      <c r="B76" s="189"/>
      <c r="C76" s="190"/>
      <c r="D76" s="190"/>
      <c r="E76" s="19" t="s">
        <v>78</v>
      </c>
      <c r="F76" s="19" t="s">
        <v>90</v>
      </c>
      <c r="G76" s="19" t="s">
        <v>95</v>
      </c>
      <c r="H76" s="19" t="s">
        <v>71</v>
      </c>
      <c r="I76" s="2">
        <v>2537.3000000000002</v>
      </c>
      <c r="J76" s="2">
        <f>I76</f>
        <v>2537.3000000000002</v>
      </c>
      <c r="K76" s="2">
        <v>2537.3000000000002</v>
      </c>
    </row>
    <row r="77" spans="1:11" ht="16.5" customHeight="1">
      <c r="A77" s="5"/>
      <c r="B77" s="189"/>
      <c r="C77" s="190"/>
      <c r="D77" s="190"/>
      <c r="E77" s="19" t="s">
        <v>78</v>
      </c>
      <c r="F77" s="19" t="s">
        <v>90</v>
      </c>
      <c r="G77" s="19" t="s">
        <v>95</v>
      </c>
      <c r="H77" s="19" t="s">
        <v>72</v>
      </c>
      <c r="I77" s="2">
        <v>235.3</v>
      </c>
      <c r="J77" s="2">
        <v>235.3</v>
      </c>
      <c r="K77" s="2">
        <v>235.3</v>
      </c>
    </row>
    <row r="78" spans="1:11" ht="16.5" customHeight="1">
      <c r="A78" s="5"/>
      <c r="B78" s="197"/>
      <c r="C78" s="190"/>
      <c r="D78" s="190"/>
      <c r="E78" s="19" t="s">
        <v>78</v>
      </c>
      <c r="F78" s="19" t="s">
        <v>90</v>
      </c>
      <c r="G78" s="19" t="s">
        <v>91</v>
      </c>
      <c r="H78" s="19" t="s">
        <v>73</v>
      </c>
      <c r="I78" s="2">
        <v>0.4</v>
      </c>
      <c r="J78" s="2">
        <v>0.4</v>
      </c>
      <c r="K78" s="2">
        <v>0.4</v>
      </c>
    </row>
    <row r="79" spans="1:11" ht="14.25" customHeight="1">
      <c r="A79" s="22" t="s">
        <v>92</v>
      </c>
      <c r="B79" s="185" t="s">
        <v>100</v>
      </c>
      <c r="C79" s="185" t="s">
        <v>93</v>
      </c>
      <c r="D79" s="185" t="s">
        <v>209</v>
      </c>
      <c r="E79" s="19" t="s">
        <v>78</v>
      </c>
      <c r="F79" s="23" t="s">
        <v>90</v>
      </c>
      <c r="G79" s="19" t="s">
        <v>94</v>
      </c>
      <c r="H79" s="24" t="s">
        <v>217</v>
      </c>
      <c r="I79" s="25">
        <v>67</v>
      </c>
      <c r="J79" s="25">
        <v>67</v>
      </c>
      <c r="K79" s="25">
        <v>67</v>
      </c>
    </row>
    <row r="80" spans="1:11" ht="17.25" customHeight="1">
      <c r="A80" s="7"/>
      <c r="B80" s="186"/>
      <c r="C80" s="186"/>
      <c r="D80" s="186"/>
      <c r="E80" s="19" t="s">
        <v>78</v>
      </c>
      <c r="F80" s="23" t="s">
        <v>90</v>
      </c>
      <c r="G80" s="19" t="s">
        <v>96</v>
      </c>
      <c r="H80" s="26">
        <v>200</v>
      </c>
      <c r="I80" s="27">
        <v>0</v>
      </c>
      <c r="J80" s="27">
        <v>0</v>
      </c>
      <c r="K80" s="27">
        <v>0</v>
      </c>
    </row>
    <row r="81" spans="1:11" ht="16.5" customHeight="1">
      <c r="A81" s="7"/>
      <c r="B81" s="186"/>
      <c r="C81" s="186"/>
      <c r="D81" s="186"/>
      <c r="E81" s="19" t="s">
        <v>78</v>
      </c>
      <c r="F81" s="23" t="s">
        <v>90</v>
      </c>
      <c r="G81" s="19" t="s">
        <v>96</v>
      </c>
      <c r="H81" s="26">
        <v>800</v>
      </c>
      <c r="I81" s="27">
        <v>8.9</v>
      </c>
      <c r="J81" s="27">
        <v>8.9</v>
      </c>
      <c r="K81" s="27">
        <v>8.9</v>
      </c>
    </row>
    <row r="82" spans="1:11" ht="18" customHeight="1">
      <c r="A82" s="28"/>
      <c r="B82" s="187"/>
      <c r="C82" s="187"/>
      <c r="D82" s="187"/>
      <c r="E82" s="19"/>
      <c r="F82" s="24"/>
      <c r="G82" s="24"/>
      <c r="H82" s="24"/>
      <c r="I82" s="27"/>
      <c r="J82" s="27"/>
      <c r="K82" s="27"/>
    </row>
    <row r="83" spans="1:11" ht="16.5" customHeight="1">
      <c r="A83" s="29" t="s">
        <v>26</v>
      </c>
      <c r="B83" s="188" t="s">
        <v>97</v>
      </c>
      <c r="C83" s="188" t="s">
        <v>28</v>
      </c>
      <c r="D83" s="188" t="s">
        <v>209</v>
      </c>
      <c r="E83" s="19" t="s">
        <v>78</v>
      </c>
      <c r="F83" s="19" t="s">
        <v>116</v>
      </c>
      <c r="G83" s="19" t="s">
        <v>109</v>
      </c>
      <c r="H83" s="19"/>
      <c r="I83" s="131">
        <f>I87+I95+I98</f>
        <v>118</v>
      </c>
      <c r="J83" s="131">
        <f>I83</f>
        <v>118</v>
      </c>
      <c r="K83" s="131">
        <f>J83</f>
        <v>118</v>
      </c>
    </row>
    <row r="84" spans="1:11" ht="16.5" customHeight="1">
      <c r="A84" s="5"/>
      <c r="B84" s="189"/>
      <c r="C84" s="189"/>
      <c r="D84" s="189"/>
      <c r="E84" s="19" t="s">
        <v>78</v>
      </c>
      <c r="F84" s="19" t="s">
        <v>116</v>
      </c>
      <c r="G84" s="19" t="s">
        <v>109</v>
      </c>
      <c r="H84" s="19" t="s">
        <v>73</v>
      </c>
      <c r="I84" s="2">
        <f>I88</f>
        <v>0</v>
      </c>
      <c r="J84" s="2">
        <f t="shared" ref="J84:K84" si="16">J88</f>
        <v>0</v>
      </c>
      <c r="K84" s="2">
        <f t="shared" si="16"/>
        <v>0</v>
      </c>
    </row>
    <row r="85" spans="1:11" ht="16.5" customHeight="1">
      <c r="A85" s="5"/>
      <c r="B85" s="189"/>
      <c r="C85" s="189"/>
      <c r="D85" s="189"/>
      <c r="E85" s="19" t="s">
        <v>78</v>
      </c>
      <c r="F85" s="19" t="s">
        <v>116</v>
      </c>
      <c r="G85" s="19" t="s">
        <v>109</v>
      </c>
      <c r="H85" s="19" t="s">
        <v>114</v>
      </c>
      <c r="I85" s="2">
        <f>I96</f>
        <v>0</v>
      </c>
      <c r="J85" s="2">
        <f>J96</f>
        <v>0</v>
      </c>
      <c r="K85" s="2">
        <f>K95</f>
        <v>0</v>
      </c>
    </row>
    <row r="86" spans="1:11" ht="16.5" customHeight="1">
      <c r="A86" s="30"/>
      <c r="B86" s="112"/>
      <c r="C86" s="112"/>
      <c r="D86" s="112"/>
      <c r="E86" s="19" t="s">
        <v>78</v>
      </c>
      <c r="F86" s="19" t="s">
        <v>116</v>
      </c>
      <c r="G86" s="19" t="s">
        <v>109</v>
      </c>
      <c r="H86" s="19" t="s">
        <v>215</v>
      </c>
      <c r="I86" s="2">
        <f>I98</f>
        <v>118</v>
      </c>
      <c r="J86" s="2">
        <f t="shared" ref="J86:K86" si="17">J98</f>
        <v>118</v>
      </c>
      <c r="K86" s="2">
        <f t="shared" si="17"/>
        <v>118</v>
      </c>
    </row>
    <row r="87" spans="1:11" ht="16.5" customHeight="1">
      <c r="A87" s="4" t="s">
        <v>27</v>
      </c>
      <c r="B87" s="188" t="s">
        <v>82</v>
      </c>
      <c r="C87" s="188" t="s">
        <v>211</v>
      </c>
      <c r="D87" s="188" t="s">
        <v>209</v>
      </c>
      <c r="E87" s="19" t="s">
        <v>78</v>
      </c>
      <c r="F87" s="19" t="s">
        <v>101</v>
      </c>
      <c r="G87" s="19" t="s">
        <v>103</v>
      </c>
      <c r="H87" s="19"/>
      <c r="I87" s="2"/>
      <c r="J87" s="2"/>
      <c r="K87" s="2"/>
    </row>
    <row r="88" spans="1:11" ht="16.5" customHeight="1">
      <c r="A88" s="5"/>
      <c r="B88" s="189"/>
      <c r="C88" s="189"/>
      <c r="D88" s="189"/>
      <c r="E88" s="19" t="s">
        <v>78</v>
      </c>
      <c r="F88" s="19" t="s">
        <v>101</v>
      </c>
      <c r="G88" s="19" t="s">
        <v>102</v>
      </c>
      <c r="H88" s="19" t="s">
        <v>73</v>
      </c>
      <c r="I88" s="2"/>
      <c r="J88" s="2"/>
      <c r="K88" s="2"/>
    </row>
    <row r="89" spans="1:11" ht="16.5" hidden="1" customHeight="1">
      <c r="A89" s="5"/>
      <c r="B89" s="189"/>
      <c r="C89" s="189"/>
      <c r="D89" s="189"/>
      <c r="E89" s="19"/>
      <c r="F89" s="19"/>
      <c r="G89" s="19"/>
      <c r="H89" s="19"/>
      <c r="I89" s="2"/>
      <c r="J89" s="2"/>
      <c r="K89" s="2"/>
    </row>
    <row r="90" spans="1:11" ht="16.5" hidden="1" customHeight="1">
      <c r="A90" s="5"/>
      <c r="B90" s="189"/>
      <c r="C90" s="189"/>
      <c r="D90" s="189"/>
      <c r="E90" s="19"/>
      <c r="F90" s="19"/>
      <c r="G90" s="19"/>
      <c r="H90" s="19"/>
      <c r="I90" s="2"/>
      <c r="J90" s="2"/>
      <c r="K90" s="2"/>
    </row>
    <row r="91" spans="1:11" ht="16.5" hidden="1" customHeight="1">
      <c r="A91" s="5"/>
      <c r="B91" s="189"/>
      <c r="C91" s="189"/>
      <c r="D91" s="189"/>
      <c r="E91" s="19"/>
      <c r="F91" s="19"/>
      <c r="G91" s="19"/>
      <c r="H91" s="19"/>
      <c r="I91" s="2"/>
      <c r="J91" s="2"/>
      <c r="K91" s="2"/>
    </row>
    <row r="92" spans="1:11" ht="16.5" hidden="1" customHeight="1">
      <c r="A92" s="5"/>
      <c r="B92" s="189"/>
      <c r="C92" s="189"/>
      <c r="D92" s="189"/>
      <c r="E92" s="19"/>
      <c r="F92" s="19"/>
      <c r="G92" s="19"/>
      <c r="H92" s="19"/>
      <c r="I92" s="2"/>
      <c r="J92" s="2"/>
      <c r="K92" s="2"/>
    </row>
    <row r="93" spans="1:11" ht="16.5" hidden="1" customHeight="1">
      <c r="A93" s="5"/>
      <c r="B93" s="189"/>
      <c r="C93" s="189"/>
      <c r="D93" s="189"/>
      <c r="E93" s="19"/>
      <c r="F93" s="19"/>
      <c r="G93" s="19"/>
      <c r="H93" s="19"/>
      <c r="I93" s="2"/>
      <c r="J93" s="2"/>
      <c r="K93" s="2"/>
    </row>
    <row r="94" spans="1:11" ht="76.5" hidden="1" customHeight="1">
      <c r="A94" s="6"/>
      <c r="B94" s="197"/>
      <c r="C94" s="197"/>
      <c r="D94" s="197"/>
      <c r="E94" s="19"/>
      <c r="F94" s="19"/>
      <c r="G94" s="19"/>
      <c r="H94" s="19"/>
      <c r="I94" s="2"/>
      <c r="J94" s="2"/>
      <c r="K94" s="2"/>
    </row>
    <row r="95" spans="1:11" ht="18" customHeight="1">
      <c r="A95" s="7" t="s">
        <v>110</v>
      </c>
      <c r="B95" s="185" t="s">
        <v>100</v>
      </c>
      <c r="C95" s="185" t="s">
        <v>111</v>
      </c>
      <c r="D95" s="185" t="s">
        <v>209</v>
      </c>
      <c r="E95" s="19" t="s">
        <v>78</v>
      </c>
      <c r="F95" s="19" t="s">
        <v>113</v>
      </c>
      <c r="G95" s="19" t="s">
        <v>112</v>
      </c>
      <c r="H95" s="19"/>
      <c r="I95" s="2"/>
      <c r="J95" s="2"/>
      <c r="K95" s="2"/>
    </row>
    <row r="96" spans="1:11" ht="19.5" customHeight="1">
      <c r="A96" s="7"/>
      <c r="B96" s="186"/>
      <c r="C96" s="186"/>
      <c r="D96" s="186"/>
      <c r="E96" s="19" t="s">
        <v>78</v>
      </c>
      <c r="F96" s="19" t="s">
        <v>113</v>
      </c>
      <c r="G96" s="19" t="s">
        <v>115</v>
      </c>
      <c r="H96" s="19" t="s">
        <v>114</v>
      </c>
      <c r="I96" s="2"/>
      <c r="J96" s="2"/>
      <c r="K96" s="2"/>
    </row>
    <row r="97" spans="1:11" ht="18.75" customHeight="1">
      <c r="A97" s="7"/>
      <c r="B97" s="187"/>
      <c r="C97" s="187"/>
      <c r="D97" s="187"/>
      <c r="E97" s="19"/>
      <c r="F97" s="19"/>
      <c r="G97" s="19"/>
      <c r="H97" s="19"/>
      <c r="I97" s="2"/>
      <c r="J97" s="2"/>
      <c r="K97" s="2"/>
    </row>
    <row r="98" spans="1:11" ht="18.75" customHeight="1">
      <c r="A98" s="206" t="s">
        <v>212</v>
      </c>
      <c r="B98" s="185" t="s">
        <v>124</v>
      </c>
      <c r="C98" s="185" t="s">
        <v>213</v>
      </c>
      <c r="D98" s="185" t="s">
        <v>209</v>
      </c>
      <c r="E98" s="19" t="s">
        <v>78</v>
      </c>
      <c r="F98" s="19" t="s">
        <v>84</v>
      </c>
      <c r="G98" s="19" t="s">
        <v>214</v>
      </c>
      <c r="H98" s="19"/>
      <c r="I98" s="2">
        <f>I99</f>
        <v>118</v>
      </c>
      <c r="J98" s="2">
        <f>J99</f>
        <v>118</v>
      </c>
      <c r="K98" s="2">
        <f>K99</f>
        <v>118</v>
      </c>
    </row>
    <row r="99" spans="1:11" ht="18.75" customHeight="1">
      <c r="A99" s="207"/>
      <c r="B99" s="186"/>
      <c r="C99" s="186"/>
      <c r="D99" s="186"/>
      <c r="E99" s="19" t="s">
        <v>78</v>
      </c>
      <c r="F99" s="19" t="s">
        <v>84</v>
      </c>
      <c r="G99" s="19" t="s">
        <v>214</v>
      </c>
      <c r="H99" s="19" t="s">
        <v>215</v>
      </c>
      <c r="I99" s="2">
        <v>118</v>
      </c>
      <c r="J99" s="2">
        <v>118</v>
      </c>
      <c r="K99" s="2">
        <v>118</v>
      </c>
    </row>
    <row r="100" spans="1:11" ht="18.75" customHeight="1">
      <c r="A100" s="207"/>
      <c r="B100" s="186"/>
      <c r="C100" s="186"/>
      <c r="D100" s="186"/>
      <c r="E100" s="19"/>
      <c r="F100" s="19"/>
      <c r="G100" s="19"/>
      <c r="H100" s="19"/>
      <c r="I100" s="2"/>
      <c r="J100" s="2"/>
      <c r="K100" s="2"/>
    </row>
    <row r="101" spans="1:11" ht="73.5" customHeight="1">
      <c r="A101" s="208"/>
      <c r="B101" s="187"/>
      <c r="C101" s="187"/>
      <c r="D101" s="187"/>
      <c r="E101" s="19"/>
      <c r="F101" s="19"/>
      <c r="G101" s="19"/>
      <c r="H101" s="19"/>
      <c r="I101" s="2"/>
      <c r="J101" s="2"/>
      <c r="K101" s="2"/>
    </row>
    <row r="102" spans="1:11" ht="16.5" customHeight="1">
      <c r="A102" s="4" t="s">
        <v>29</v>
      </c>
      <c r="B102" s="188" t="s">
        <v>104</v>
      </c>
      <c r="C102" s="185" t="s">
        <v>31</v>
      </c>
      <c r="D102" s="185" t="s">
        <v>209</v>
      </c>
      <c r="E102" s="19" t="s">
        <v>78</v>
      </c>
      <c r="F102" s="19"/>
      <c r="G102" s="19" t="s">
        <v>117</v>
      </c>
      <c r="H102" s="19"/>
      <c r="I102" s="131">
        <f>I103</f>
        <v>395.3</v>
      </c>
      <c r="J102" s="131">
        <f>J103</f>
        <v>395.3</v>
      </c>
      <c r="K102" s="131">
        <f>K103</f>
        <v>395.3</v>
      </c>
    </row>
    <row r="103" spans="1:11" ht="16.5" customHeight="1">
      <c r="A103" s="5"/>
      <c r="B103" s="189"/>
      <c r="C103" s="186"/>
      <c r="D103" s="186"/>
      <c r="E103" s="19" t="s">
        <v>78</v>
      </c>
      <c r="F103" s="19" t="s">
        <v>116</v>
      </c>
      <c r="G103" s="19" t="s">
        <v>117</v>
      </c>
      <c r="H103" s="19" t="s">
        <v>72</v>
      </c>
      <c r="I103" s="2">
        <f>I109+I112</f>
        <v>395.3</v>
      </c>
      <c r="J103" s="2">
        <f>J109+J112</f>
        <v>395.3</v>
      </c>
      <c r="K103" s="2">
        <f>K109+K112</f>
        <v>395.3</v>
      </c>
    </row>
    <row r="104" spans="1:11" ht="16.5" customHeight="1">
      <c r="A104" s="5"/>
      <c r="B104" s="189"/>
      <c r="C104" s="186"/>
      <c r="D104" s="186"/>
      <c r="E104" s="19" t="s">
        <v>78</v>
      </c>
      <c r="F104" s="19" t="s">
        <v>116</v>
      </c>
      <c r="G104" s="19" t="s">
        <v>117</v>
      </c>
      <c r="H104" s="19" t="s">
        <v>129</v>
      </c>
      <c r="I104" s="2">
        <v>0</v>
      </c>
      <c r="J104" s="2">
        <v>0</v>
      </c>
      <c r="K104" s="2">
        <v>0</v>
      </c>
    </row>
    <row r="105" spans="1:11" ht="16.5" customHeight="1">
      <c r="A105" s="5"/>
      <c r="B105" s="189"/>
      <c r="C105" s="186"/>
      <c r="D105" s="186"/>
      <c r="E105" s="19"/>
      <c r="F105" s="19" t="s">
        <v>116</v>
      </c>
      <c r="G105" s="19"/>
      <c r="H105" s="19"/>
      <c r="I105" s="2"/>
      <c r="J105" s="2"/>
      <c r="K105" s="2"/>
    </row>
    <row r="106" spans="1:11" ht="16.5" customHeight="1">
      <c r="A106" s="5"/>
      <c r="B106" s="189"/>
      <c r="C106" s="186"/>
      <c r="D106" s="186"/>
      <c r="E106" s="19"/>
      <c r="F106" s="19"/>
      <c r="G106" s="19"/>
      <c r="H106" s="19"/>
      <c r="I106" s="2"/>
      <c r="J106" s="2"/>
      <c r="K106" s="2"/>
    </row>
    <row r="107" spans="1:11" ht="20.25" customHeight="1">
      <c r="A107" s="6"/>
      <c r="B107" s="189"/>
      <c r="C107" s="187"/>
      <c r="D107" s="186"/>
      <c r="E107" s="19"/>
      <c r="F107" s="19"/>
      <c r="G107" s="19"/>
      <c r="H107" s="19"/>
      <c r="I107" s="2"/>
      <c r="J107" s="2"/>
      <c r="K107" s="2"/>
    </row>
    <row r="108" spans="1:11" ht="16.5" customHeight="1">
      <c r="A108" s="4" t="s">
        <v>30</v>
      </c>
      <c r="B108" s="188" t="s">
        <v>82</v>
      </c>
      <c r="C108" s="185" t="s">
        <v>105</v>
      </c>
      <c r="D108" s="185" t="s">
        <v>209</v>
      </c>
      <c r="E108" s="19" t="s">
        <v>78</v>
      </c>
      <c r="F108" s="19"/>
      <c r="G108" s="19" t="s">
        <v>107</v>
      </c>
      <c r="H108" s="19"/>
      <c r="I108" s="2">
        <f>I109+I110</f>
        <v>160</v>
      </c>
      <c r="J108" s="2">
        <f t="shared" ref="J108:K108" si="18">J109+J110</f>
        <v>160</v>
      </c>
      <c r="K108" s="2">
        <f t="shared" si="18"/>
        <v>160</v>
      </c>
    </row>
    <row r="109" spans="1:11" ht="16.5" customHeight="1">
      <c r="A109" s="5"/>
      <c r="B109" s="189"/>
      <c r="C109" s="186"/>
      <c r="D109" s="186"/>
      <c r="E109" s="19" t="s">
        <v>78</v>
      </c>
      <c r="F109" s="19" t="s">
        <v>106</v>
      </c>
      <c r="G109" s="19" t="s">
        <v>108</v>
      </c>
      <c r="H109" s="19" t="s">
        <v>72</v>
      </c>
      <c r="I109" s="2">
        <v>160</v>
      </c>
      <c r="J109" s="2">
        <v>160</v>
      </c>
      <c r="K109" s="2">
        <v>160</v>
      </c>
    </row>
    <row r="110" spans="1:11" ht="20.25" customHeight="1">
      <c r="A110" s="30"/>
      <c r="B110" s="189"/>
      <c r="C110" s="186"/>
      <c r="D110" s="186"/>
      <c r="E110" s="31"/>
      <c r="F110" s="19" t="s">
        <v>106</v>
      </c>
      <c r="G110" s="31"/>
      <c r="H110" s="31"/>
      <c r="I110" s="20"/>
      <c r="J110" s="20"/>
      <c r="K110" s="20"/>
    </row>
    <row r="111" spans="1:11" ht="16.5" customHeight="1">
      <c r="A111" s="22" t="s">
        <v>118</v>
      </c>
      <c r="B111" s="185" t="s">
        <v>100</v>
      </c>
      <c r="C111" s="185" t="s">
        <v>119</v>
      </c>
      <c r="D111" s="185" t="s">
        <v>209</v>
      </c>
      <c r="E111" s="19" t="s">
        <v>78</v>
      </c>
      <c r="F111" s="31"/>
      <c r="G111" s="19" t="s">
        <v>121</v>
      </c>
      <c r="H111" s="19"/>
      <c r="I111" s="20">
        <f>I112</f>
        <v>235.3</v>
      </c>
      <c r="J111" s="20">
        <f t="shared" ref="J111:K111" si="19">J112</f>
        <v>235.3</v>
      </c>
      <c r="K111" s="20">
        <f t="shared" si="19"/>
        <v>235.3</v>
      </c>
    </row>
    <row r="112" spans="1:11" ht="24.75" customHeight="1">
      <c r="A112" s="7"/>
      <c r="B112" s="186"/>
      <c r="C112" s="186"/>
      <c r="D112" s="187"/>
      <c r="E112" s="19" t="s">
        <v>78</v>
      </c>
      <c r="F112" s="19" t="s">
        <v>120</v>
      </c>
      <c r="G112" s="19" t="s">
        <v>122</v>
      </c>
      <c r="H112" s="19" t="s">
        <v>72</v>
      </c>
      <c r="I112" s="20">
        <v>235.3</v>
      </c>
      <c r="J112" s="20">
        <v>235.3</v>
      </c>
      <c r="K112" s="20">
        <v>235.3</v>
      </c>
    </row>
    <row r="113" spans="1:11" ht="16.5" customHeight="1">
      <c r="A113" s="22" t="s">
        <v>123</v>
      </c>
      <c r="B113" s="185" t="s">
        <v>124</v>
      </c>
      <c r="C113" s="185" t="s">
        <v>125</v>
      </c>
      <c r="D113" s="185" t="s">
        <v>209</v>
      </c>
      <c r="E113" s="19" t="s">
        <v>78</v>
      </c>
      <c r="F113" s="19" t="s">
        <v>120</v>
      </c>
      <c r="G113" s="19" t="s">
        <v>126</v>
      </c>
      <c r="H113" s="19"/>
      <c r="I113" s="2">
        <v>0</v>
      </c>
      <c r="J113" s="2">
        <v>0</v>
      </c>
      <c r="K113" s="2">
        <v>0</v>
      </c>
    </row>
    <row r="114" spans="1:11" ht="16.5" customHeight="1">
      <c r="A114" s="7"/>
      <c r="B114" s="186"/>
      <c r="C114" s="186"/>
      <c r="D114" s="186"/>
      <c r="E114" s="32" t="s">
        <v>78</v>
      </c>
      <c r="F114" s="19" t="s">
        <v>127</v>
      </c>
      <c r="G114" s="32" t="s">
        <v>128</v>
      </c>
      <c r="H114" s="32" t="s">
        <v>129</v>
      </c>
      <c r="I114" s="2">
        <v>0</v>
      </c>
      <c r="J114" s="2">
        <v>0</v>
      </c>
      <c r="K114" s="2">
        <v>0</v>
      </c>
    </row>
    <row r="115" spans="1:11" ht="60.75" customHeight="1">
      <c r="A115" s="28"/>
      <c r="B115" s="187"/>
      <c r="C115" s="187"/>
      <c r="D115" s="187"/>
      <c r="E115" s="32"/>
      <c r="F115" s="32" t="s">
        <v>127</v>
      </c>
      <c r="G115" s="32"/>
      <c r="H115" s="32"/>
      <c r="I115" s="2"/>
      <c r="J115" s="2"/>
      <c r="K115" s="2"/>
    </row>
    <row r="116" spans="1:11" ht="60.75" customHeight="1">
      <c r="A116" s="148" t="s">
        <v>32</v>
      </c>
      <c r="B116" s="61" t="s">
        <v>231</v>
      </c>
      <c r="C116" s="61" t="s">
        <v>229</v>
      </c>
      <c r="D116" s="61" t="s">
        <v>209</v>
      </c>
      <c r="E116" s="19" t="s">
        <v>78</v>
      </c>
      <c r="F116" s="19" t="s">
        <v>232</v>
      </c>
      <c r="G116" s="19" t="s">
        <v>133</v>
      </c>
      <c r="H116" s="19"/>
      <c r="I116" s="131">
        <f>I117</f>
        <v>261.8</v>
      </c>
      <c r="J116" s="131">
        <f t="shared" ref="J116:K116" si="20">J117</f>
        <v>261.8</v>
      </c>
      <c r="K116" s="131">
        <f t="shared" si="20"/>
        <v>261.8</v>
      </c>
    </row>
    <row r="117" spans="1:11" ht="70.5" customHeight="1">
      <c r="A117" s="148" t="s">
        <v>33</v>
      </c>
      <c r="B117" s="61" t="s">
        <v>82</v>
      </c>
      <c r="C117" s="61" t="s">
        <v>230</v>
      </c>
      <c r="D117" s="61" t="s">
        <v>209</v>
      </c>
      <c r="E117" s="19" t="s">
        <v>78</v>
      </c>
      <c r="F117" s="19" t="s">
        <v>232</v>
      </c>
      <c r="G117" s="19" t="s">
        <v>233</v>
      </c>
      <c r="H117" s="19" t="s">
        <v>131</v>
      </c>
      <c r="I117" s="2">
        <v>261.8</v>
      </c>
      <c r="J117" s="2">
        <v>261.8</v>
      </c>
      <c r="K117" s="2">
        <v>261.8</v>
      </c>
    </row>
    <row r="118" spans="1:11" ht="16.5" customHeight="1">
      <c r="A118" s="22" t="s">
        <v>226</v>
      </c>
      <c r="B118" s="188" t="s">
        <v>130</v>
      </c>
      <c r="C118" s="185" t="s">
        <v>36</v>
      </c>
      <c r="D118" s="185" t="s">
        <v>209</v>
      </c>
      <c r="E118" s="19" t="s">
        <v>78</v>
      </c>
      <c r="F118" s="19"/>
      <c r="G118" s="19" t="s">
        <v>133</v>
      </c>
      <c r="H118" s="33"/>
      <c r="I118" s="132">
        <f>I119+I120</f>
        <v>220.1</v>
      </c>
      <c r="J118" s="132">
        <f t="shared" ref="J118:K120" si="21">I118</f>
        <v>220.1</v>
      </c>
      <c r="K118" s="132">
        <f t="shared" si="21"/>
        <v>220.1</v>
      </c>
    </row>
    <row r="119" spans="1:11" ht="16.5" customHeight="1">
      <c r="A119" s="5"/>
      <c r="B119" s="189"/>
      <c r="C119" s="186"/>
      <c r="D119" s="186"/>
      <c r="E119" s="19" t="s">
        <v>78</v>
      </c>
      <c r="F119" s="19" t="s">
        <v>137</v>
      </c>
      <c r="G119" s="19" t="s">
        <v>133</v>
      </c>
      <c r="H119" s="36" t="s">
        <v>71</v>
      </c>
      <c r="I119" s="35">
        <f>I125</f>
        <v>199.6</v>
      </c>
      <c r="J119" s="35">
        <f t="shared" si="21"/>
        <v>199.6</v>
      </c>
      <c r="K119" s="35">
        <f t="shared" si="21"/>
        <v>199.6</v>
      </c>
    </row>
    <row r="120" spans="1:11" ht="16.5" customHeight="1">
      <c r="A120" s="5"/>
      <c r="B120" s="189"/>
      <c r="C120" s="186"/>
      <c r="D120" s="186"/>
      <c r="E120" s="19" t="s">
        <v>78</v>
      </c>
      <c r="F120" s="19" t="s">
        <v>137</v>
      </c>
      <c r="G120" s="19" t="s">
        <v>133</v>
      </c>
      <c r="H120" s="36" t="s">
        <v>72</v>
      </c>
      <c r="I120" s="35">
        <f>I126</f>
        <v>20.5</v>
      </c>
      <c r="J120" s="35">
        <f t="shared" si="21"/>
        <v>20.5</v>
      </c>
      <c r="K120" s="35">
        <f t="shared" si="21"/>
        <v>20.5</v>
      </c>
    </row>
    <row r="121" spans="1:11" ht="16.5" customHeight="1">
      <c r="A121" s="5"/>
      <c r="B121" s="189"/>
      <c r="C121" s="186"/>
      <c r="D121" s="186"/>
      <c r="E121" s="19"/>
      <c r="F121" s="19" t="s">
        <v>137</v>
      </c>
      <c r="G121" s="19"/>
      <c r="H121" s="19"/>
      <c r="I121" s="2"/>
      <c r="J121" s="2"/>
      <c r="K121" s="2"/>
    </row>
    <row r="122" spans="1:11" ht="16.5" customHeight="1">
      <c r="A122" s="5"/>
      <c r="B122" s="189"/>
      <c r="C122" s="186"/>
      <c r="D122" s="186"/>
      <c r="E122" s="19"/>
      <c r="F122" s="19"/>
      <c r="G122" s="19"/>
      <c r="H122" s="19"/>
      <c r="I122" s="2"/>
      <c r="J122" s="2"/>
      <c r="K122" s="2"/>
    </row>
    <row r="123" spans="1:11" ht="16.5" customHeight="1">
      <c r="A123" s="6"/>
      <c r="B123" s="189"/>
      <c r="C123" s="186"/>
      <c r="D123" s="186"/>
      <c r="E123" s="19"/>
      <c r="F123" s="19"/>
      <c r="G123" s="19"/>
      <c r="H123" s="19"/>
      <c r="I123" s="2"/>
      <c r="J123" s="2"/>
      <c r="K123" s="2"/>
    </row>
    <row r="124" spans="1:11" ht="16.5" customHeight="1">
      <c r="A124" s="22" t="s">
        <v>227</v>
      </c>
      <c r="B124" s="188" t="s">
        <v>6</v>
      </c>
      <c r="C124" s="185" t="s">
        <v>136</v>
      </c>
      <c r="D124" s="185" t="s">
        <v>209</v>
      </c>
      <c r="E124" s="19" t="s">
        <v>78</v>
      </c>
      <c r="F124" s="19"/>
      <c r="G124" s="19" t="s">
        <v>139</v>
      </c>
      <c r="H124" s="33"/>
      <c r="I124" s="35">
        <f>I125+I126</f>
        <v>220.1</v>
      </c>
      <c r="J124" s="35">
        <f>J125+J126</f>
        <v>220.1</v>
      </c>
      <c r="K124" s="114">
        <f>K125+K11</f>
        <v>199.6</v>
      </c>
    </row>
    <row r="125" spans="1:11" ht="16.5" customHeight="1">
      <c r="A125" s="5"/>
      <c r="B125" s="189"/>
      <c r="C125" s="186"/>
      <c r="D125" s="186"/>
      <c r="E125" s="19" t="s">
        <v>78</v>
      </c>
      <c r="F125" s="19" t="s">
        <v>137</v>
      </c>
      <c r="G125" s="19" t="s">
        <v>138</v>
      </c>
      <c r="H125" s="36" t="s">
        <v>71</v>
      </c>
      <c r="I125" s="35">
        <v>199.6</v>
      </c>
      <c r="J125" s="35">
        <f>I125</f>
        <v>199.6</v>
      </c>
      <c r="K125" s="35">
        <f>J125</f>
        <v>199.6</v>
      </c>
    </row>
    <row r="126" spans="1:11" ht="16.5" customHeight="1">
      <c r="A126" s="5"/>
      <c r="B126" s="189"/>
      <c r="C126" s="186"/>
      <c r="D126" s="186"/>
      <c r="E126" s="19" t="s">
        <v>78</v>
      </c>
      <c r="F126" s="19" t="s">
        <v>137</v>
      </c>
      <c r="G126" s="19" t="s">
        <v>138</v>
      </c>
      <c r="H126" s="36" t="s">
        <v>72</v>
      </c>
      <c r="I126" s="35">
        <v>20.5</v>
      </c>
      <c r="J126" s="35">
        <f>I126</f>
        <v>20.5</v>
      </c>
      <c r="K126" s="35">
        <f>J126</f>
        <v>20.5</v>
      </c>
    </row>
    <row r="127" spans="1:11" ht="16.5" customHeight="1">
      <c r="A127" s="5"/>
      <c r="B127" s="189"/>
      <c r="C127" s="186"/>
      <c r="D127" s="186"/>
      <c r="E127" s="19"/>
      <c r="F127" s="19" t="s">
        <v>137</v>
      </c>
      <c r="G127" s="19"/>
      <c r="H127" s="33"/>
      <c r="I127" s="34"/>
      <c r="J127" s="34"/>
      <c r="K127" s="34"/>
    </row>
    <row r="128" spans="1:11" ht="16.5" customHeight="1">
      <c r="A128" s="6"/>
      <c r="B128" s="189"/>
      <c r="C128" s="186"/>
      <c r="D128" s="187"/>
      <c r="E128" s="19"/>
      <c r="F128" s="19"/>
      <c r="G128" s="19"/>
      <c r="H128" s="33"/>
      <c r="I128" s="34"/>
      <c r="J128" s="34"/>
      <c r="K128" s="34"/>
    </row>
    <row r="129" spans="1:11" ht="16.5" customHeight="1">
      <c r="A129" s="173">
        <v>3</v>
      </c>
      <c r="B129" s="171" t="s">
        <v>63</v>
      </c>
      <c r="C129" s="171" t="s">
        <v>34</v>
      </c>
      <c r="D129" s="171" t="s">
        <v>209</v>
      </c>
      <c r="E129" s="37" t="s">
        <v>78</v>
      </c>
      <c r="F129" s="19"/>
      <c r="G129" s="37" t="s">
        <v>183</v>
      </c>
      <c r="H129" s="37"/>
      <c r="I129" s="38">
        <f>I132+I140+I146+I156+I165+I173+I182</f>
        <v>19702.500000000004</v>
      </c>
      <c r="J129" s="38">
        <f>I129</f>
        <v>19702.500000000004</v>
      </c>
      <c r="K129" s="38">
        <f>K132+K140+K146+K156+K165+K173+K182</f>
        <v>19660.100000000002</v>
      </c>
    </row>
    <row r="130" spans="1:11" ht="16.5" customHeight="1">
      <c r="A130" s="174"/>
      <c r="B130" s="172"/>
      <c r="C130" s="172"/>
      <c r="D130" s="172"/>
      <c r="E130" s="37" t="s">
        <v>78</v>
      </c>
      <c r="F130" s="37" t="s">
        <v>116</v>
      </c>
      <c r="G130" s="37" t="s">
        <v>185</v>
      </c>
      <c r="H130" s="37" t="s">
        <v>72</v>
      </c>
      <c r="I130" s="38">
        <f>I129</f>
        <v>19702.500000000004</v>
      </c>
      <c r="J130" s="38">
        <f>I130</f>
        <v>19702.500000000004</v>
      </c>
      <c r="K130" s="38">
        <f>J130</f>
        <v>19702.500000000004</v>
      </c>
    </row>
    <row r="131" spans="1:11" ht="16.5" customHeight="1">
      <c r="A131" s="174"/>
      <c r="B131" s="172"/>
      <c r="C131" s="172"/>
      <c r="D131" s="172"/>
      <c r="E131" s="37"/>
      <c r="F131" s="37" t="s">
        <v>116</v>
      </c>
      <c r="G131" s="37"/>
      <c r="H131" s="37"/>
      <c r="I131" s="38"/>
      <c r="J131" s="38"/>
      <c r="K131" s="38"/>
    </row>
    <row r="132" spans="1:11" ht="16.5" customHeight="1">
      <c r="A132" s="39" t="s">
        <v>35</v>
      </c>
      <c r="B132" s="171" t="s">
        <v>144</v>
      </c>
      <c r="C132" s="173" t="s">
        <v>39</v>
      </c>
      <c r="D132" s="168" t="s">
        <v>209</v>
      </c>
      <c r="E132" s="37" t="s">
        <v>78</v>
      </c>
      <c r="F132" s="37"/>
      <c r="G132" s="37" t="s">
        <v>143</v>
      </c>
      <c r="H132" s="37"/>
      <c r="I132" s="167">
        <f>I133</f>
        <v>10011.700000000001</v>
      </c>
      <c r="J132" s="167">
        <f t="shared" ref="J132:K132" si="22">J133</f>
        <v>10011.700000000001</v>
      </c>
      <c r="K132" s="167">
        <f t="shared" si="22"/>
        <v>10011.6</v>
      </c>
    </row>
    <row r="133" spans="1:11" ht="16.5" customHeight="1">
      <c r="A133" s="40"/>
      <c r="B133" s="172"/>
      <c r="C133" s="174"/>
      <c r="D133" s="169"/>
      <c r="E133" s="37" t="s">
        <v>78</v>
      </c>
      <c r="F133" s="37" t="s">
        <v>142</v>
      </c>
      <c r="G133" s="37" t="s">
        <v>143</v>
      </c>
      <c r="H133" s="37" t="s">
        <v>72</v>
      </c>
      <c r="I133" s="38">
        <f>I135</f>
        <v>10011.700000000001</v>
      </c>
      <c r="J133" s="38">
        <f t="shared" ref="J133:K133" si="23">J135</f>
        <v>10011.700000000001</v>
      </c>
      <c r="K133" s="38">
        <f t="shared" si="23"/>
        <v>10011.6</v>
      </c>
    </row>
    <row r="134" spans="1:11" ht="16.5" customHeight="1">
      <c r="A134" s="41"/>
      <c r="B134" s="172"/>
      <c r="C134" s="174"/>
      <c r="D134" s="169"/>
      <c r="E134" s="37"/>
      <c r="F134" s="37" t="s">
        <v>142</v>
      </c>
      <c r="G134" s="37"/>
      <c r="H134" s="37"/>
      <c r="I134" s="38"/>
      <c r="J134" s="38"/>
      <c r="K134" s="38"/>
    </row>
    <row r="135" spans="1:11" ht="16.5" customHeight="1">
      <c r="A135" s="39" t="s">
        <v>151</v>
      </c>
      <c r="B135" s="171" t="s">
        <v>145</v>
      </c>
      <c r="C135" s="168" t="s">
        <v>146</v>
      </c>
      <c r="D135" s="168" t="s">
        <v>209</v>
      </c>
      <c r="E135" s="37" t="s">
        <v>78</v>
      </c>
      <c r="F135" s="37"/>
      <c r="G135" s="37" t="s">
        <v>147</v>
      </c>
      <c r="H135" s="37"/>
      <c r="I135" s="38">
        <f>I136+I137</f>
        <v>10011.700000000001</v>
      </c>
      <c r="J135" s="38">
        <f>I135</f>
        <v>10011.700000000001</v>
      </c>
      <c r="K135" s="38">
        <f>K136+K137</f>
        <v>10011.6</v>
      </c>
    </row>
    <row r="136" spans="1:11" ht="16.5" customHeight="1">
      <c r="A136" s="40"/>
      <c r="B136" s="172"/>
      <c r="C136" s="169"/>
      <c r="D136" s="169"/>
      <c r="E136" s="37" t="s">
        <v>78</v>
      </c>
      <c r="F136" s="37" t="s">
        <v>142</v>
      </c>
      <c r="G136" s="37" t="s">
        <v>249</v>
      </c>
      <c r="H136" s="37" t="s">
        <v>72</v>
      </c>
      <c r="I136" s="38">
        <v>2527</v>
      </c>
      <c r="J136" s="38">
        <f>I136</f>
        <v>2527</v>
      </c>
      <c r="K136" s="38">
        <v>2526.9</v>
      </c>
    </row>
    <row r="137" spans="1:11" ht="16.5" customHeight="1">
      <c r="A137" s="40"/>
      <c r="B137" s="172"/>
      <c r="C137" s="169"/>
      <c r="D137" s="169"/>
      <c r="E137" s="37"/>
      <c r="F137" s="37" t="s">
        <v>142</v>
      </c>
      <c r="G137" s="37" t="s">
        <v>250</v>
      </c>
      <c r="H137" s="37" t="s">
        <v>72</v>
      </c>
      <c r="I137" s="38">
        <v>7484.7</v>
      </c>
      <c r="J137" s="38">
        <f>I137</f>
        <v>7484.7</v>
      </c>
      <c r="K137" s="38">
        <f>J137</f>
        <v>7484.7</v>
      </c>
    </row>
    <row r="138" spans="1:11" ht="16.5" customHeight="1">
      <c r="A138" s="40"/>
      <c r="B138" s="172"/>
      <c r="C138" s="169"/>
      <c r="D138" s="169"/>
      <c r="E138" s="37"/>
      <c r="F138" s="37"/>
      <c r="G138" s="37"/>
      <c r="H138" s="37"/>
      <c r="I138" s="38"/>
      <c r="J138" s="38"/>
      <c r="K138" s="38"/>
    </row>
    <row r="139" spans="1:11" ht="16.5" customHeight="1">
      <c r="A139" s="41"/>
      <c r="B139" s="172"/>
      <c r="C139" s="169"/>
      <c r="D139" s="169"/>
      <c r="E139" s="37"/>
      <c r="F139" s="37"/>
      <c r="G139" s="37"/>
      <c r="H139" s="37"/>
      <c r="I139" s="38"/>
      <c r="J139" s="38"/>
      <c r="K139" s="38"/>
    </row>
    <row r="140" spans="1:11" ht="16.5" customHeight="1">
      <c r="A140" s="39" t="s">
        <v>37</v>
      </c>
      <c r="B140" s="171" t="s">
        <v>150</v>
      </c>
      <c r="C140" s="168" t="s">
        <v>40</v>
      </c>
      <c r="D140" s="168" t="s">
        <v>209</v>
      </c>
      <c r="E140" s="37" t="s">
        <v>78</v>
      </c>
      <c r="F140" s="37"/>
      <c r="G140" s="37" t="s">
        <v>149</v>
      </c>
      <c r="H140" s="37"/>
      <c r="I140" s="38">
        <f>I141</f>
        <v>1641.5</v>
      </c>
      <c r="J140" s="38">
        <f t="shared" ref="J140:K140" si="24">J141</f>
        <v>1641.5</v>
      </c>
      <c r="K140" s="38">
        <f t="shared" si="24"/>
        <v>1641.5</v>
      </c>
    </row>
    <row r="141" spans="1:11" ht="16.5" customHeight="1">
      <c r="A141" s="40"/>
      <c r="B141" s="172"/>
      <c r="C141" s="169"/>
      <c r="D141" s="169"/>
      <c r="E141" s="37" t="s">
        <v>78</v>
      </c>
      <c r="F141" s="37" t="s">
        <v>148</v>
      </c>
      <c r="G141" s="37" t="s">
        <v>149</v>
      </c>
      <c r="H141" s="37" t="s">
        <v>72</v>
      </c>
      <c r="I141" s="38">
        <f>I143</f>
        <v>1641.5</v>
      </c>
      <c r="J141" s="38">
        <f t="shared" ref="J141:K141" si="25">J143</f>
        <v>1641.5</v>
      </c>
      <c r="K141" s="38">
        <f t="shared" si="25"/>
        <v>1641.5</v>
      </c>
    </row>
    <row r="142" spans="1:11" ht="16.5" customHeight="1">
      <c r="A142" s="41"/>
      <c r="B142" s="172"/>
      <c r="C142" s="169"/>
      <c r="D142" s="169"/>
      <c r="E142" s="37"/>
      <c r="F142" s="37" t="s">
        <v>148</v>
      </c>
      <c r="G142" s="37"/>
      <c r="H142" s="37"/>
      <c r="I142" s="38"/>
      <c r="J142" s="38"/>
      <c r="K142" s="38"/>
    </row>
    <row r="143" spans="1:11" ht="16.5" customHeight="1">
      <c r="A143" s="39" t="s">
        <v>38</v>
      </c>
      <c r="B143" s="171" t="s">
        <v>82</v>
      </c>
      <c r="C143" s="168" t="s">
        <v>152</v>
      </c>
      <c r="D143" s="168" t="s">
        <v>209</v>
      </c>
      <c r="E143" s="37" t="s">
        <v>78</v>
      </c>
      <c r="F143" s="37"/>
      <c r="G143" s="37" t="s">
        <v>156</v>
      </c>
      <c r="H143" s="37"/>
      <c r="I143" s="38">
        <f>I144+I145</f>
        <v>1641.5</v>
      </c>
      <c r="J143" s="38">
        <f>I143</f>
        <v>1641.5</v>
      </c>
      <c r="K143" s="38">
        <f>J143</f>
        <v>1641.5</v>
      </c>
    </row>
    <row r="144" spans="1:11" ht="16.5" customHeight="1">
      <c r="A144" s="40"/>
      <c r="B144" s="172"/>
      <c r="C144" s="169"/>
      <c r="D144" s="169"/>
      <c r="E144" s="37" t="s">
        <v>78</v>
      </c>
      <c r="F144" s="37" t="s">
        <v>148</v>
      </c>
      <c r="G144" s="37" t="s">
        <v>154</v>
      </c>
      <c r="H144" s="37" t="s">
        <v>72</v>
      </c>
      <c r="I144" s="38">
        <v>1425.4</v>
      </c>
      <c r="J144" s="38">
        <f>I144</f>
        <v>1425.4</v>
      </c>
      <c r="K144" s="38">
        <f>J144</f>
        <v>1425.4</v>
      </c>
    </row>
    <row r="145" spans="1:11" ht="16.5" customHeight="1">
      <c r="A145" s="41"/>
      <c r="B145" s="172"/>
      <c r="C145" s="169"/>
      <c r="D145" s="169"/>
      <c r="E145" s="37" t="s">
        <v>78</v>
      </c>
      <c r="F145" s="37" t="s">
        <v>148</v>
      </c>
      <c r="G145" s="37" t="s">
        <v>251</v>
      </c>
      <c r="H145" s="37" t="s">
        <v>72</v>
      </c>
      <c r="I145" s="38">
        <v>216.1</v>
      </c>
      <c r="J145" s="38">
        <v>216.1</v>
      </c>
      <c r="K145" s="38">
        <v>216.1</v>
      </c>
    </row>
    <row r="146" spans="1:11" ht="16.5" customHeight="1">
      <c r="A146" s="177" t="s">
        <v>41</v>
      </c>
      <c r="B146" s="171" t="s">
        <v>88</v>
      </c>
      <c r="C146" s="168" t="s">
        <v>43</v>
      </c>
      <c r="D146" s="180" t="s">
        <v>209</v>
      </c>
      <c r="E146" s="37" t="s">
        <v>78</v>
      </c>
      <c r="F146" s="37" t="s">
        <v>148</v>
      </c>
      <c r="G146" s="37" t="s">
        <v>153</v>
      </c>
      <c r="H146" s="37"/>
      <c r="I146" s="38">
        <f>I147+I148</f>
        <v>3755</v>
      </c>
      <c r="J146" s="38">
        <f t="shared" ref="J146:K146" si="26">J147+J148</f>
        <v>3755</v>
      </c>
      <c r="K146" s="38">
        <f t="shared" si="26"/>
        <v>3712.7</v>
      </c>
    </row>
    <row r="147" spans="1:11" ht="21.75" customHeight="1">
      <c r="A147" s="178"/>
      <c r="B147" s="172"/>
      <c r="C147" s="169"/>
      <c r="D147" s="181"/>
      <c r="E147" s="37" t="s">
        <v>78</v>
      </c>
      <c r="F147" s="37" t="s">
        <v>148</v>
      </c>
      <c r="G147" s="37" t="s">
        <v>153</v>
      </c>
      <c r="H147" s="37" t="s">
        <v>72</v>
      </c>
      <c r="I147" s="38">
        <f>I150+I152</f>
        <v>3569.5</v>
      </c>
      <c r="J147" s="38">
        <f t="shared" ref="J147:K150" si="27">I147</f>
        <v>3569.5</v>
      </c>
      <c r="K147" s="38">
        <f>K150+K152</f>
        <v>3527.2</v>
      </c>
    </row>
    <row r="148" spans="1:11" ht="21.75" customHeight="1">
      <c r="A148" s="179"/>
      <c r="B148" s="164"/>
      <c r="C148" s="163"/>
      <c r="D148" s="182"/>
      <c r="E148" s="37" t="s">
        <v>78</v>
      </c>
      <c r="F148" s="37" t="s">
        <v>148</v>
      </c>
      <c r="G148" s="37" t="s">
        <v>153</v>
      </c>
      <c r="H148" s="37" t="s">
        <v>215</v>
      </c>
      <c r="I148" s="38">
        <f>I151</f>
        <v>185.5</v>
      </c>
      <c r="J148" s="38">
        <f t="shared" ref="J148:K148" si="28">J151</f>
        <v>185.5</v>
      </c>
      <c r="K148" s="38">
        <f t="shared" si="28"/>
        <v>185.5</v>
      </c>
    </row>
    <row r="149" spans="1:11" ht="16.5" customHeight="1">
      <c r="A149" s="39" t="s">
        <v>44</v>
      </c>
      <c r="B149" s="171" t="s">
        <v>6</v>
      </c>
      <c r="C149" s="168" t="s">
        <v>155</v>
      </c>
      <c r="D149" s="168" t="s">
        <v>209</v>
      </c>
      <c r="E149" s="37" t="s">
        <v>78</v>
      </c>
      <c r="F149" s="37" t="s">
        <v>148</v>
      </c>
      <c r="G149" s="37" t="s">
        <v>157</v>
      </c>
      <c r="H149" s="37"/>
      <c r="I149" s="38">
        <f>I150+I151+I152</f>
        <v>3755</v>
      </c>
      <c r="J149" s="38">
        <f t="shared" si="27"/>
        <v>3755</v>
      </c>
      <c r="K149" s="38">
        <f>K150+K151+K152</f>
        <v>3712.7</v>
      </c>
    </row>
    <row r="150" spans="1:11" ht="16.5" customHeight="1">
      <c r="A150" s="40"/>
      <c r="B150" s="172"/>
      <c r="C150" s="169"/>
      <c r="D150" s="169"/>
      <c r="E150" s="37" t="s">
        <v>78</v>
      </c>
      <c r="F150" s="37" t="s">
        <v>148</v>
      </c>
      <c r="G150" s="37" t="s">
        <v>158</v>
      </c>
      <c r="H150" s="37" t="s">
        <v>72</v>
      </c>
      <c r="I150" s="38">
        <v>2618</v>
      </c>
      <c r="J150" s="38">
        <f t="shared" si="27"/>
        <v>2618</v>
      </c>
      <c r="K150" s="38">
        <f t="shared" si="27"/>
        <v>2618</v>
      </c>
    </row>
    <row r="151" spans="1:11" ht="16.5" customHeight="1">
      <c r="A151" s="40"/>
      <c r="B151" s="172"/>
      <c r="C151" s="169"/>
      <c r="D151" s="169"/>
      <c r="E151" s="37"/>
      <c r="F151" s="37" t="s">
        <v>148</v>
      </c>
      <c r="G151" s="37" t="s">
        <v>252</v>
      </c>
      <c r="H151" s="37" t="s">
        <v>215</v>
      </c>
      <c r="I151" s="38">
        <v>185.5</v>
      </c>
      <c r="J151" s="38">
        <f>I151</f>
        <v>185.5</v>
      </c>
      <c r="K151" s="38">
        <f>J151</f>
        <v>185.5</v>
      </c>
    </row>
    <row r="152" spans="1:11" ht="16.5" customHeight="1">
      <c r="A152" s="40"/>
      <c r="B152" s="172"/>
      <c r="C152" s="169"/>
      <c r="D152" s="169"/>
      <c r="E152" s="37"/>
      <c r="F152" s="37" t="s">
        <v>148</v>
      </c>
      <c r="G152" s="37" t="s">
        <v>253</v>
      </c>
      <c r="H152" s="37" t="s">
        <v>72</v>
      </c>
      <c r="I152" s="38">
        <v>951.5</v>
      </c>
      <c r="J152" s="38">
        <f>I152</f>
        <v>951.5</v>
      </c>
      <c r="K152" s="38">
        <v>909.2</v>
      </c>
    </row>
    <row r="153" spans="1:11" ht="16.5" customHeight="1">
      <c r="A153" s="40"/>
      <c r="B153" s="172"/>
      <c r="C153" s="169"/>
      <c r="D153" s="169"/>
      <c r="E153" s="37"/>
      <c r="F153" s="37"/>
      <c r="G153" s="37"/>
      <c r="H153" s="37"/>
      <c r="I153" s="38"/>
      <c r="J153" s="38"/>
      <c r="K153" s="38"/>
    </row>
    <row r="154" spans="1:11" ht="16.5" customHeight="1">
      <c r="A154" s="40"/>
      <c r="B154" s="172"/>
      <c r="C154" s="169"/>
      <c r="D154" s="169"/>
      <c r="E154" s="37"/>
      <c r="F154" s="37"/>
      <c r="G154" s="37"/>
      <c r="H154" s="37"/>
      <c r="I154" s="38"/>
      <c r="J154" s="38"/>
      <c r="K154" s="38"/>
    </row>
    <row r="155" spans="1:11" ht="16.5" customHeight="1">
      <c r="A155" s="41"/>
      <c r="B155" s="172"/>
      <c r="C155" s="169"/>
      <c r="D155" s="169"/>
      <c r="E155" s="37"/>
      <c r="F155" s="37"/>
      <c r="G155" s="37"/>
      <c r="H155" s="37"/>
      <c r="I155" s="38"/>
      <c r="J155" s="38"/>
      <c r="K155" s="38"/>
    </row>
    <row r="156" spans="1:11" ht="16.5" customHeight="1">
      <c r="A156" s="42" t="s">
        <v>45</v>
      </c>
      <c r="B156" s="171" t="s">
        <v>97</v>
      </c>
      <c r="C156" s="168" t="s">
        <v>46</v>
      </c>
      <c r="D156" s="168" t="s">
        <v>209</v>
      </c>
      <c r="E156" s="37" t="s">
        <v>78</v>
      </c>
      <c r="F156" s="37"/>
      <c r="G156" s="37" t="s">
        <v>159</v>
      </c>
      <c r="H156" s="37"/>
      <c r="I156" s="38">
        <f>I157</f>
        <v>1431.9</v>
      </c>
      <c r="J156" s="38">
        <f t="shared" ref="J156:K156" si="29">J157</f>
        <v>1431.9</v>
      </c>
      <c r="K156" s="38">
        <f t="shared" si="29"/>
        <v>1431.9</v>
      </c>
    </row>
    <row r="157" spans="1:11" ht="16.5" customHeight="1">
      <c r="A157" s="40"/>
      <c r="B157" s="172"/>
      <c r="C157" s="169"/>
      <c r="D157" s="169"/>
      <c r="E157" s="37" t="s">
        <v>78</v>
      </c>
      <c r="F157" s="37" t="s">
        <v>148</v>
      </c>
      <c r="G157" s="37" t="s">
        <v>159</v>
      </c>
      <c r="H157" s="37" t="s">
        <v>72</v>
      </c>
      <c r="I157" s="38">
        <f>I160+I161+I163</f>
        <v>1431.9</v>
      </c>
      <c r="J157" s="38">
        <f t="shared" ref="J157:K157" si="30">J160+J161+J163</f>
        <v>1431.9</v>
      </c>
      <c r="K157" s="38">
        <f t="shared" si="30"/>
        <v>1431.9</v>
      </c>
    </row>
    <row r="158" spans="1:11" ht="16.5" customHeight="1">
      <c r="A158" s="40"/>
      <c r="B158" s="172"/>
      <c r="C158" s="169"/>
      <c r="D158" s="169"/>
      <c r="E158" s="37"/>
      <c r="F158" s="37" t="s">
        <v>148</v>
      </c>
      <c r="G158" s="37"/>
      <c r="H158" s="37"/>
      <c r="I158" s="38"/>
      <c r="J158" s="38"/>
      <c r="K158" s="38"/>
    </row>
    <row r="159" spans="1:11" ht="16.5" customHeight="1">
      <c r="A159" s="39" t="s">
        <v>47</v>
      </c>
      <c r="B159" s="171" t="s">
        <v>6</v>
      </c>
      <c r="C159" s="209" t="s">
        <v>162</v>
      </c>
      <c r="D159" s="168" t="s">
        <v>209</v>
      </c>
      <c r="E159" s="37" t="s">
        <v>78</v>
      </c>
      <c r="F159" s="37"/>
      <c r="G159" s="37" t="s">
        <v>163</v>
      </c>
      <c r="H159" s="37"/>
      <c r="I159" s="38">
        <f>I160+I161</f>
        <v>1425</v>
      </c>
      <c r="J159" s="38">
        <f t="shared" ref="J159:K159" si="31">J160+J161</f>
        <v>1425</v>
      </c>
      <c r="K159" s="38">
        <f t="shared" si="31"/>
        <v>1425</v>
      </c>
    </row>
    <row r="160" spans="1:11" ht="16.5" customHeight="1">
      <c r="A160" s="40"/>
      <c r="B160" s="172"/>
      <c r="C160" s="210"/>
      <c r="D160" s="169"/>
      <c r="E160" s="37" t="s">
        <v>78</v>
      </c>
      <c r="F160" s="37" t="s">
        <v>148</v>
      </c>
      <c r="G160" s="37"/>
      <c r="H160" s="37" t="s">
        <v>72</v>
      </c>
      <c r="I160" s="38"/>
      <c r="J160" s="38"/>
      <c r="K160" s="38"/>
    </row>
    <row r="161" spans="1:11" ht="42" customHeight="1">
      <c r="A161" s="41"/>
      <c r="B161" s="176"/>
      <c r="C161" s="211"/>
      <c r="D161" s="170"/>
      <c r="E161" s="37"/>
      <c r="F161" s="37" t="s">
        <v>148</v>
      </c>
      <c r="G161" s="37" t="s">
        <v>254</v>
      </c>
      <c r="H161" s="37" t="s">
        <v>72</v>
      </c>
      <c r="I161" s="38">
        <v>1425</v>
      </c>
      <c r="J161" s="38">
        <v>1425</v>
      </c>
      <c r="K161" s="38">
        <v>1425</v>
      </c>
    </row>
    <row r="162" spans="1:11" ht="16.5" customHeight="1">
      <c r="A162" s="43" t="s">
        <v>160</v>
      </c>
      <c r="B162" s="169" t="s">
        <v>42</v>
      </c>
      <c r="C162" s="209" t="s">
        <v>162</v>
      </c>
      <c r="D162" s="168" t="s">
        <v>209</v>
      </c>
      <c r="E162" s="37" t="s">
        <v>78</v>
      </c>
      <c r="F162" s="37"/>
      <c r="G162" s="37" t="s">
        <v>164</v>
      </c>
      <c r="H162" s="37"/>
      <c r="I162" s="44">
        <f>I163</f>
        <v>6.9</v>
      </c>
      <c r="J162" s="44">
        <f t="shared" ref="J162:K162" si="32">J163</f>
        <v>6.9</v>
      </c>
      <c r="K162" s="44">
        <f t="shared" si="32"/>
        <v>6.9</v>
      </c>
    </row>
    <row r="163" spans="1:11" ht="12.75" customHeight="1">
      <c r="A163" s="45"/>
      <c r="B163" s="169"/>
      <c r="C163" s="210"/>
      <c r="D163" s="169"/>
      <c r="E163" s="46" t="s">
        <v>78</v>
      </c>
      <c r="F163" s="37" t="s">
        <v>148</v>
      </c>
      <c r="G163" s="46" t="s">
        <v>165</v>
      </c>
      <c r="H163" s="46" t="s">
        <v>72</v>
      </c>
      <c r="I163" s="44">
        <v>6.9</v>
      </c>
      <c r="J163" s="44">
        <v>6.9</v>
      </c>
      <c r="K163" s="44">
        <v>6.9</v>
      </c>
    </row>
    <row r="164" spans="1:11" ht="36.75" customHeight="1">
      <c r="A164" s="41"/>
      <c r="B164" s="170"/>
      <c r="C164" s="211"/>
      <c r="D164" s="170"/>
      <c r="E164" s="47"/>
      <c r="F164" s="46" t="s">
        <v>148</v>
      </c>
      <c r="G164" s="47"/>
      <c r="H164" s="47"/>
      <c r="I164" s="47"/>
      <c r="J164" s="47"/>
      <c r="K164" s="47"/>
    </row>
    <row r="165" spans="1:11" ht="16.5" customHeight="1">
      <c r="A165" s="177" t="s">
        <v>48</v>
      </c>
      <c r="B165" s="171" t="s">
        <v>104</v>
      </c>
      <c r="C165" s="168" t="s">
        <v>167</v>
      </c>
      <c r="D165" s="168" t="s">
        <v>209</v>
      </c>
      <c r="E165" s="37" t="s">
        <v>78</v>
      </c>
      <c r="F165" s="47"/>
      <c r="G165" s="37" t="s">
        <v>168</v>
      </c>
      <c r="H165" s="37"/>
      <c r="I165" s="38">
        <f>I166</f>
        <v>68.2</v>
      </c>
      <c r="J165" s="38">
        <f t="shared" ref="J165:K165" si="33">J166</f>
        <v>68.2</v>
      </c>
      <c r="K165" s="38">
        <f t="shared" si="33"/>
        <v>68.2</v>
      </c>
    </row>
    <row r="166" spans="1:11" ht="16.5" customHeight="1">
      <c r="A166" s="178"/>
      <c r="B166" s="172"/>
      <c r="C166" s="169"/>
      <c r="D166" s="169"/>
      <c r="E166" s="37" t="s">
        <v>78</v>
      </c>
      <c r="F166" s="37" t="s">
        <v>148</v>
      </c>
      <c r="G166" s="37" t="s">
        <v>168</v>
      </c>
      <c r="H166" s="37" t="s">
        <v>72</v>
      </c>
      <c r="I166" s="38">
        <f>I168</f>
        <v>68.2</v>
      </c>
      <c r="J166" s="38">
        <f t="shared" ref="J166:K166" si="34">J168</f>
        <v>68.2</v>
      </c>
      <c r="K166" s="38">
        <f t="shared" si="34"/>
        <v>68.2</v>
      </c>
    </row>
    <row r="167" spans="1:11" ht="16.5" customHeight="1">
      <c r="A167" s="179"/>
      <c r="B167" s="172"/>
      <c r="C167" s="169"/>
      <c r="D167" s="169"/>
      <c r="E167" s="37"/>
      <c r="F167" s="37" t="s">
        <v>148</v>
      </c>
      <c r="G167" s="37"/>
      <c r="H167" s="37"/>
      <c r="I167" s="38"/>
      <c r="J167" s="38"/>
      <c r="K167" s="38"/>
    </row>
    <row r="168" spans="1:11" ht="16.5" customHeight="1">
      <c r="A168" s="39" t="s">
        <v>166</v>
      </c>
      <c r="B168" s="171" t="s">
        <v>82</v>
      </c>
      <c r="C168" s="168" t="s">
        <v>50</v>
      </c>
      <c r="D168" s="168" t="s">
        <v>209</v>
      </c>
      <c r="E168" s="37" t="s">
        <v>78</v>
      </c>
      <c r="F168" s="37"/>
      <c r="G168" s="37" t="s">
        <v>169</v>
      </c>
      <c r="H168" s="37"/>
      <c r="I168" s="38">
        <f>I169</f>
        <v>68.2</v>
      </c>
      <c r="J168" s="38">
        <f t="shared" ref="J168:K168" si="35">J169</f>
        <v>68.2</v>
      </c>
      <c r="K168" s="38">
        <f t="shared" si="35"/>
        <v>68.2</v>
      </c>
    </row>
    <row r="169" spans="1:11" ht="16.5" customHeight="1">
      <c r="A169" s="40"/>
      <c r="B169" s="172"/>
      <c r="C169" s="169"/>
      <c r="D169" s="169"/>
      <c r="E169" s="37" t="s">
        <v>78</v>
      </c>
      <c r="F169" s="37" t="s">
        <v>148</v>
      </c>
      <c r="G169" s="37" t="s">
        <v>170</v>
      </c>
      <c r="H169" s="37" t="s">
        <v>72</v>
      </c>
      <c r="I169" s="38">
        <v>68.2</v>
      </c>
      <c r="J169" s="38">
        <v>68.2</v>
      </c>
      <c r="K169" s="38">
        <f>J169</f>
        <v>68.2</v>
      </c>
    </row>
    <row r="170" spans="1:11" ht="16.5" customHeight="1">
      <c r="A170" s="40"/>
      <c r="B170" s="172"/>
      <c r="C170" s="169"/>
      <c r="D170" s="169"/>
      <c r="E170" s="37"/>
      <c r="F170" s="37" t="s">
        <v>148</v>
      </c>
      <c r="G170" s="37"/>
      <c r="H170" s="37"/>
      <c r="I170" s="38"/>
      <c r="J170" s="38"/>
      <c r="K170" s="38"/>
    </row>
    <row r="171" spans="1:11" ht="21" customHeight="1">
      <c r="A171" s="40"/>
      <c r="B171" s="172"/>
      <c r="C171" s="169"/>
      <c r="D171" s="169"/>
      <c r="E171" s="37"/>
      <c r="F171" s="37"/>
      <c r="G171" s="37"/>
      <c r="H171" s="37"/>
      <c r="I171" s="38"/>
      <c r="J171" s="38"/>
      <c r="K171" s="38"/>
    </row>
    <row r="172" spans="1:11" ht="20.25" customHeight="1">
      <c r="A172" s="41"/>
      <c r="B172" s="176"/>
      <c r="C172" s="170"/>
      <c r="D172" s="170"/>
      <c r="E172" s="37"/>
      <c r="F172" s="37"/>
      <c r="G172" s="37"/>
      <c r="H172" s="37"/>
      <c r="I172" s="38"/>
      <c r="J172" s="38"/>
      <c r="K172" s="38"/>
    </row>
    <row r="173" spans="1:11" ht="16.5" customHeight="1">
      <c r="A173" s="43" t="s">
        <v>49</v>
      </c>
      <c r="B173" s="171" t="s">
        <v>130</v>
      </c>
      <c r="C173" s="168" t="s">
        <v>51</v>
      </c>
      <c r="D173" s="168" t="s">
        <v>209</v>
      </c>
      <c r="E173" s="37" t="s">
        <v>78</v>
      </c>
      <c r="F173" s="37" t="s">
        <v>148</v>
      </c>
      <c r="G173" s="37" t="s">
        <v>174</v>
      </c>
      <c r="H173" s="37"/>
      <c r="I173" s="38">
        <f>I174</f>
        <v>2792.2</v>
      </c>
      <c r="J173" s="38">
        <f>I173</f>
        <v>2792.2</v>
      </c>
      <c r="K173" s="38">
        <f>J173</f>
        <v>2792.2</v>
      </c>
    </row>
    <row r="174" spans="1:11" ht="16.5" customHeight="1">
      <c r="A174" s="40"/>
      <c r="B174" s="172"/>
      <c r="C174" s="169"/>
      <c r="D174" s="169"/>
      <c r="E174" s="37" t="s">
        <v>78</v>
      </c>
      <c r="F174" s="37" t="s">
        <v>184</v>
      </c>
      <c r="G174" s="37" t="s">
        <v>174</v>
      </c>
      <c r="H174" s="37" t="s">
        <v>72</v>
      </c>
      <c r="I174" s="38">
        <f>I176</f>
        <v>2792.2</v>
      </c>
      <c r="J174" s="38">
        <f>I174</f>
        <v>2792.2</v>
      </c>
      <c r="K174" s="38">
        <f>J174</f>
        <v>2792.2</v>
      </c>
    </row>
    <row r="175" spans="1:11" ht="16.5" customHeight="1">
      <c r="A175" s="41"/>
      <c r="B175" s="172"/>
      <c r="C175" s="169"/>
      <c r="D175" s="169"/>
      <c r="E175" s="37"/>
      <c r="F175" s="37" t="s">
        <v>184</v>
      </c>
      <c r="G175" s="37"/>
      <c r="H175" s="37"/>
      <c r="I175" s="38"/>
      <c r="J175" s="38"/>
      <c r="K175" s="38"/>
    </row>
    <row r="176" spans="1:11" ht="16.5" customHeight="1">
      <c r="A176" s="43" t="s">
        <v>172</v>
      </c>
      <c r="B176" s="171" t="s">
        <v>178</v>
      </c>
      <c r="C176" s="168" t="s">
        <v>179</v>
      </c>
      <c r="D176" s="168" t="s">
        <v>209</v>
      </c>
      <c r="E176" s="37" t="s">
        <v>78</v>
      </c>
      <c r="F176" s="52"/>
      <c r="G176" s="37" t="s">
        <v>175</v>
      </c>
      <c r="H176" s="37"/>
      <c r="I176" s="38">
        <f>I177</f>
        <v>2792.2</v>
      </c>
      <c r="J176" s="38">
        <f>J177</f>
        <v>2792.2</v>
      </c>
      <c r="K176" s="38">
        <f>K177</f>
        <v>2792.2</v>
      </c>
    </row>
    <row r="177" spans="1:11" ht="16.5" customHeight="1">
      <c r="A177" s="40"/>
      <c r="B177" s="172"/>
      <c r="C177" s="169"/>
      <c r="D177" s="169"/>
      <c r="E177" s="37" t="s">
        <v>78</v>
      </c>
      <c r="F177" s="37" t="s">
        <v>184</v>
      </c>
      <c r="G177" s="37" t="s">
        <v>216</v>
      </c>
      <c r="H177" s="37" t="s">
        <v>72</v>
      </c>
      <c r="I177" s="38">
        <v>2792.2</v>
      </c>
      <c r="J177" s="38">
        <f>I177</f>
        <v>2792.2</v>
      </c>
      <c r="K177" s="38">
        <f>J177</f>
        <v>2792.2</v>
      </c>
    </row>
    <row r="178" spans="1:11" ht="16.5" customHeight="1">
      <c r="A178" s="40"/>
      <c r="B178" s="172"/>
      <c r="C178" s="169"/>
      <c r="D178" s="169"/>
      <c r="E178" s="37"/>
      <c r="F178" s="37" t="s">
        <v>184</v>
      </c>
      <c r="G178" s="37"/>
      <c r="H178" s="37"/>
      <c r="I178" s="38"/>
      <c r="J178" s="38"/>
      <c r="K178" s="38"/>
    </row>
    <row r="179" spans="1:11" ht="16.5" customHeight="1">
      <c r="A179" s="40"/>
      <c r="B179" s="172"/>
      <c r="C179" s="169"/>
      <c r="D179" s="169"/>
      <c r="E179" s="37"/>
      <c r="F179" s="37"/>
      <c r="G179" s="37"/>
      <c r="H179" s="37"/>
      <c r="I179" s="38"/>
      <c r="J179" s="38"/>
      <c r="K179" s="38"/>
    </row>
    <row r="180" spans="1:11" ht="16.5" customHeight="1">
      <c r="A180" s="40"/>
      <c r="B180" s="172"/>
      <c r="C180" s="169"/>
      <c r="D180" s="169"/>
      <c r="E180" s="37"/>
      <c r="F180" s="37"/>
      <c r="G180" s="37"/>
      <c r="H180" s="37"/>
      <c r="I180" s="38"/>
      <c r="J180" s="38"/>
      <c r="K180" s="38"/>
    </row>
    <row r="181" spans="1:11" ht="16.5" customHeight="1">
      <c r="A181" s="41"/>
      <c r="B181" s="176"/>
      <c r="C181" s="170"/>
      <c r="D181" s="170"/>
      <c r="E181" s="37"/>
      <c r="F181" s="37"/>
      <c r="G181" s="37"/>
      <c r="H181" s="37"/>
      <c r="I181" s="38"/>
      <c r="J181" s="38"/>
      <c r="K181" s="38"/>
    </row>
    <row r="182" spans="1:11" ht="16.5" customHeight="1">
      <c r="A182" s="43" t="s">
        <v>180</v>
      </c>
      <c r="B182" s="171" t="s">
        <v>140</v>
      </c>
      <c r="C182" s="168" t="s">
        <v>255</v>
      </c>
      <c r="D182" s="168" t="s">
        <v>209</v>
      </c>
      <c r="E182" s="37" t="s">
        <v>78</v>
      </c>
      <c r="F182" s="37"/>
      <c r="G182" s="37" t="s">
        <v>258</v>
      </c>
      <c r="H182" s="37"/>
      <c r="I182" s="38">
        <f>I183</f>
        <v>2</v>
      </c>
      <c r="J182" s="38">
        <f t="shared" ref="J182:K182" si="36">J183</f>
        <v>2</v>
      </c>
      <c r="K182" s="38">
        <f t="shared" si="36"/>
        <v>2</v>
      </c>
    </row>
    <row r="183" spans="1:11" ht="16.5" customHeight="1">
      <c r="A183" s="49"/>
      <c r="B183" s="172"/>
      <c r="C183" s="169"/>
      <c r="D183" s="169"/>
      <c r="E183" s="37" t="s">
        <v>78</v>
      </c>
      <c r="F183" s="37" t="s">
        <v>116</v>
      </c>
      <c r="G183" s="37" t="s">
        <v>258</v>
      </c>
      <c r="H183" s="37" t="s">
        <v>72</v>
      </c>
      <c r="I183" s="38">
        <f>I186</f>
        <v>2</v>
      </c>
      <c r="J183" s="38">
        <f t="shared" ref="J183:K183" si="37">J186</f>
        <v>2</v>
      </c>
      <c r="K183" s="38">
        <f t="shared" si="37"/>
        <v>2</v>
      </c>
    </row>
    <row r="184" spans="1:11" ht="16.5" customHeight="1">
      <c r="A184" s="50"/>
      <c r="B184" s="176"/>
      <c r="C184" s="170"/>
      <c r="D184" s="170"/>
      <c r="E184" s="37"/>
      <c r="F184" s="37" t="s">
        <v>116</v>
      </c>
      <c r="G184" s="37"/>
      <c r="H184" s="37"/>
      <c r="I184" s="38"/>
      <c r="J184" s="38"/>
      <c r="K184" s="38"/>
    </row>
    <row r="185" spans="1:11" ht="16.5" customHeight="1">
      <c r="A185" s="49" t="s">
        <v>181</v>
      </c>
      <c r="B185" s="168" t="s">
        <v>178</v>
      </c>
      <c r="C185" s="168" t="s">
        <v>255</v>
      </c>
      <c r="D185" s="173" t="s">
        <v>209</v>
      </c>
      <c r="E185" s="51" t="s">
        <v>78</v>
      </c>
      <c r="F185" s="37"/>
      <c r="G185" s="51" t="s">
        <v>257</v>
      </c>
      <c r="H185" s="51"/>
      <c r="I185" s="53"/>
      <c r="J185" s="53"/>
      <c r="K185" s="53"/>
    </row>
    <row r="186" spans="1:11" ht="16.5" customHeight="1">
      <c r="A186" s="49"/>
      <c r="B186" s="169"/>
      <c r="C186" s="169"/>
      <c r="D186" s="174"/>
      <c r="E186" s="37" t="s">
        <v>78</v>
      </c>
      <c r="F186" s="51" t="s">
        <v>116</v>
      </c>
      <c r="G186" s="37" t="s">
        <v>256</v>
      </c>
      <c r="H186" s="51" t="s">
        <v>72</v>
      </c>
      <c r="I186" s="53">
        <f>I187</f>
        <v>2</v>
      </c>
      <c r="J186" s="53">
        <f t="shared" ref="J186:K186" si="38">J187</f>
        <v>2</v>
      </c>
      <c r="K186" s="53">
        <f t="shared" si="38"/>
        <v>2</v>
      </c>
    </row>
    <row r="187" spans="1:11" ht="48" customHeight="1">
      <c r="A187" s="49"/>
      <c r="B187" s="170"/>
      <c r="C187" s="170"/>
      <c r="D187" s="175"/>
      <c r="E187" s="37" t="s">
        <v>78</v>
      </c>
      <c r="F187" s="37" t="s">
        <v>141</v>
      </c>
      <c r="G187" s="37" t="s">
        <v>256</v>
      </c>
      <c r="H187" s="37" t="s">
        <v>72</v>
      </c>
      <c r="I187" s="38">
        <v>2</v>
      </c>
      <c r="J187" s="38">
        <v>2</v>
      </c>
      <c r="K187" s="38">
        <v>2</v>
      </c>
    </row>
    <row r="188" spans="1:11" ht="16.5" customHeight="1">
      <c r="A188" s="173">
        <v>4</v>
      </c>
      <c r="B188" s="171" t="s">
        <v>63</v>
      </c>
      <c r="C188" s="171" t="s">
        <v>261</v>
      </c>
      <c r="D188" s="171" t="s">
        <v>209</v>
      </c>
      <c r="E188" s="37" t="s">
        <v>78</v>
      </c>
      <c r="F188" s="19"/>
      <c r="G188" s="37" t="s">
        <v>265</v>
      </c>
      <c r="H188" s="37"/>
      <c r="I188" s="38">
        <f>I189</f>
        <v>1</v>
      </c>
      <c r="J188" s="38">
        <f>I188</f>
        <v>1</v>
      </c>
      <c r="K188" s="38">
        <f>K189</f>
        <v>1</v>
      </c>
    </row>
    <row r="189" spans="1:11" ht="16.5" customHeight="1">
      <c r="A189" s="174"/>
      <c r="B189" s="172"/>
      <c r="C189" s="172"/>
      <c r="D189" s="172"/>
      <c r="E189" s="37" t="s">
        <v>78</v>
      </c>
      <c r="F189" s="37" t="s">
        <v>116</v>
      </c>
      <c r="G189" s="37" t="s">
        <v>265</v>
      </c>
      <c r="H189" s="37" t="s">
        <v>215</v>
      </c>
      <c r="I189" s="38">
        <f>I191</f>
        <v>1</v>
      </c>
      <c r="J189" s="38">
        <f>I189</f>
        <v>1</v>
      </c>
      <c r="K189" s="38">
        <f>J189</f>
        <v>1</v>
      </c>
    </row>
    <row r="190" spans="1:11" ht="16.5" customHeight="1">
      <c r="A190" s="174"/>
      <c r="B190" s="172"/>
      <c r="C190" s="172"/>
      <c r="D190" s="172"/>
      <c r="E190" s="37"/>
      <c r="F190" s="37" t="s">
        <v>116</v>
      </c>
      <c r="G190" s="37"/>
      <c r="H190" s="37"/>
      <c r="I190" s="38"/>
      <c r="J190" s="38"/>
      <c r="K190" s="38"/>
    </row>
    <row r="191" spans="1:11" ht="16.5" customHeight="1">
      <c r="A191" s="43" t="s">
        <v>259</v>
      </c>
      <c r="B191" s="171" t="s">
        <v>64</v>
      </c>
      <c r="C191" s="171" t="s">
        <v>261</v>
      </c>
      <c r="D191" s="168" t="s">
        <v>209</v>
      </c>
      <c r="E191" s="37" t="s">
        <v>78</v>
      </c>
      <c r="F191" s="37"/>
      <c r="G191" s="37" t="s">
        <v>264</v>
      </c>
      <c r="H191" s="37"/>
      <c r="I191" s="38">
        <f>I192</f>
        <v>1</v>
      </c>
      <c r="J191" s="38">
        <f t="shared" ref="J191" si="39">J192</f>
        <v>1</v>
      </c>
      <c r="K191" s="38">
        <f t="shared" ref="K191" si="40">K192</f>
        <v>1</v>
      </c>
    </row>
    <row r="192" spans="1:11" ht="16.5" customHeight="1">
      <c r="A192" s="49"/>
      <c r="B192" s="172"/>
      <c r="C192" s="172"/>
      <c r="D192" s="169"/>
      <c r="E192" s="37" t="s">
        <v>78</v>
      </c>
      <c r="F192" s="37" t="s">
        <v>116</v>
      </c>
      <c r="G192" s="37" t="s">
        <v>264</v>
      </c>
      <c r="H192" s="37" t="s">
        <v>215</v>
      </c>
      <c r="I192" s="38">
        <f>I195</f>
        <v>1</v>
      </c>
      <c r="J192" s="38">
        <f t="shared" ref="J192:K192" si="41">J195</f>
        <v>1</v>
      </c>
      <c r="K192" s="38">
        <f t="shared" si="41"/>
        <v>1</v>
      </c>
    </row>
    <row r="193" spans="1:11" ht="16.5" customHeight="1">
      <c r="A193" s="50"/>
      <c r="B193" s="176"/>
      <c r="C193" s="172"/>
      <c r="D193" s="170"/>
      <c r="E193" s="37"/>
      <c r="F193" s="37" t="s">
        <v>116</v>
      </c>
      <c r="G193" s="37"/>
      <c r="H193" s="37"/>
      <c r="I193" s="38"/>
      <c r="J193" s="38"/>
      <c r="K193" s="38"/>
    </row>
    <row r="194" spans="1:11" ht="16.5" customHeight="1">
      <c r="A194" s="49" t="s">
        <v>260</v>
      </c>
      <c r="B194" s="168" t="s">
        <v>178</v>
      </c>
      <c r="C194" s="171" t="s">
        <v>261</v>
      </c>
      <c r="D194" s="173" t="s">
        <v>209</v>
      </c>
      <c r="E194" s="51" t="s">
        <v>78</v>
      </c>
      <c r="F194" s="37"/>
      <c r="G194" s="51" t="s">
        <v>263</v>
      </c>
      <c r="H194" s="51"/>
      <c r="I194" s="53"/>
      <c r="J194" s="53"/>
      <c r="K194" s="53"/>
    </row>
    <row r="195" spans="1:11" ht="16.5" customHeight="1">
      <c r="A195" s="49"/>
      <c r="B195" s="169"/>
      <c r="C195" s="172"/>
      <c r="D195" s="174"/>
      <c r="E195" s="37" t="s">
        <v>78</v>
      </c>
      <c r="F195" s="51" t="s">
        <v>116</v>
      </c>
      <c r="G195" s="37" t="s">
        <v>262</v>
      </c>
      <c r="H195" s="51" t="s">
        <v>215</v>
      </c>
      <c r="I195" s="53">
        <f>I196</f>
        <v>1</v>
      </c>
      <c r="J195" s="53">
        <f t="shared" ref="J195" si="42">J196</f>
        <v>1</v>
      </c>
      <c r="K195" s="53">
        <f t="shared" ref="K195" si="43">K196</f>
        <v>1</v>
      </c>
    </row>
    <row r="196" spans="1:11" ht="48" customHeight="1">
      <c r="A196" s="49"/>
      <c r="B196" s="170"/>
      <c r="C196" s="172"/>
      <c r="D196" s="175"/>
      <c r="E196" s="37" t="s">
        <v>78</v>
      </c>
      <c r="F196" s="37" t="s">
        <v>141</v>
      </c>
      <c r="G196" s="37" t="s">
        <v>262</v>
      </c>
      <c r="H196" s="37" t="s">
        <v>215</v>
      </c>
      <c r="I196" s="38">
        <v>1</v>
      </c>
      <c r="J196" s="38">
        <v>1</v>
      </c>
      <c r="K196" s="38">
        <v>1</v>
      </c>
    </row>
    <row r="197" spans="1:11" ht="16.5" customHeight="1">
      <c r="A197" s="173">
        <v>5</v>
      </c>
      <c r="B197" s="171" t="s">
        <v>63</v>
      </c>
      <c r="C197" s="171" t="s">
        <v>268</v>
      </c>
      <c r="D197" s="171" t="s">
        <v>209</v>
      </c>
      <c r="E197" s="37" t="s">
        <v>78</v>
      </c>
      <c r="F197" s="19"/>
      <c r="G197" s="37" t="s">
        <v>265</v>
      </c>
      <c r="H197" s="37"/>
      <c r="I197" s="38">
        <f>I215+I223+I229+I239+I245+I248+I256+I265</f>
        <v>0</v>
      </c>
      <c r="J197" s="38">
        <f>I197</f>
        <v>0</v>
      </c>
      <c r="K197" s="38">
        <f>K198</f>
        <v>0</v>
      </c>
    </row>
    <row r="198" spans="1:11" ht="16.5" customHeight="1">
      <c r="A198" s="174"/>
      <c r="B198" s="172"/>
      <c r="C198" s="172"/>
      <c r="D198" s="172"/>
      <c r="E198" s="37" t="s">
        <v>78</v>
      </c>
      <c r="F198" s="37" t="s">
        <v>116</v>
      </c>
      <c r="G198" s="37" t="s">
        <v>265</v>
      </c>
      <c r="H198" s="37" t="s">
        <v>72</v>
      </c>
      <c r="I198" s="38">
        <f>I197</f>
        <v>0</v>
      </c>
      <c r="J198" s="38">
        <f>I198</f>
        <v>0</v>
      </c>
      <c r="K198" s="38">
        <f>J198</f>
        <v>0</v>
      </c>
    </row>
    <row r="199" spans="1:11" ht="16.5" customHeight="1">
      <c r="A199" s="174"/>
      <c r="B199" s="172"/>
      <c r="C199" s="172"/>
      <c r="D199" s="172"/>
      <c r="E199" s="37"/>
      <c r="F199" s="37" t="s">
        <v>116</v>
      </c>
      <c r="G199" s="37"/>
      <c r="H199" s="37"/>
      <c r="I199" s="38"/>
      <c r="J199" s="38"/>
      <c r="K199" s="38"/>
    </row>
    <row r="200" spans="1:11" ht="16.5" customHeight="1">
      <c r="A200" s="43" t="s">
        <v>266</v>
      </c>
      <c r="B200" s="171" t="s">
        <v>64</v>
      </c>
      <c r="C200" s="171" t="s">
        <v>268</v>
      </c>
      <c r="D200" s="168" t="s">
        <v>209</v>
      </c>
      <c r="E200" s="37" t="s">
        <v>78</v>
      </c>
      <c r="F200" s="37"/>
      <c r="G200" s="37" t="s">
        <v>264</v>
      </c>
      <c r="H200" s="37"/>
      <c r="I200" s="38">
        <f>I201</f>
        <v>0</v>
      </c>
      <c r="J200" s="38">
        <f t="shared" ref="J200" si="44">J201</f>
        <v>0</v>
      </c>
      <c r="K200" s="38">
        <f t="shared" ref="K200" si="45">K201</f>
        <v>0</v>
      </c>
    </row>
    <row r="201" spans="1:11" ht="16.5" customHeight="1">
      <c r="A201" s="49"/>
      <c r="B201" s="172"/>
      <c r="C201" s="172"/>
      <c r="D201" s="169"/>
      <c r="E201" s="37" t="s">
        <v>78</v>
      </c>
      <c r="F201" s="37" t="s">
        <v>116</v>
      </c>
      <c r="G201" s="37" t="s">
        <v>264</v>
      </c>
      <c r="H201" s="37" t="s">
        <v>72</v>
      </c>
      <c r="I201" s="38">
        <f>I204</f>
        <v>0</v>
      </c>
      <c r="J201" s="38">
        <f t="shared" ref="J201:K201" si="46">J204</f>
        <v>0</v>
      </c>
      <c r="K201" s="38">
        <f t="shared" si="46"/>
        <v>0</v>
      </c>
    </row>
    <row r="202" spans="1:11" ht="16.5" customHeight="1">
      <c r="A202" s="50"/>
      <c r="B202" s="176"/>
      <c r="C202" s="172"/>
      <c r="D202" s="170"/>
      <c r="E202" s="37"/>
      <c r="F202" s="37" t="s">
        <v>116</v>
      </c>
      <c r="G202" s="37"/>
      <c r="H202" s="37"/>
      <c r="I202" s="38"/>
      <c r="J202" s="38"/>
      <c r="K202" s="38"/>
    </row>
    <row r="203" spans="1:11" ht="16.5" customHeight="1">
      <c r="A203" s="49" t="s">
        <v>267</v>
      </c>
      <c r="B203" s="168" t="s">
        <v>178</v>
      </c>
      <c r="C203" s="171" t="s">
        <v>268</v>
      </c>
      <c r="D203" s="173" t="s">
        <v>209</v>
      </c>
      <c r="E203" s="51" t="s">
        <v>78</v>
      </c>
      <c r="F203" s="37"/>
      <c r="G203" s="51" t="s">
        <v>263</v>
      </c>
      <c r="H203" s="51"/>
      <c r="I203" s="53"/>
      <c r="J203" s="53"/>
      <c r="K203" s="53"/>
    </row>
    <row r="204" spans="1:11" ht="16.5" customHeight="1">
      <c r="A204" s="49"/>
      <c r="B204" s="169"/>
      <c r="C204" s="172"/>
      <c r="D204" s="174"/>
      <c r="E204" s="37" t="s">
        <v>78</v>
      </c>
      <c r="F204" s="51" t="s">
        <v>116</v>
      </c>
      <c r="G204" s="37" t="s">
        <v>262</v>
      </c>
      <c r="H204" s="51" t="s">
        <v>72</v>
      </c>
      <c r="I204" s="53">
        <f>I205</f>
        <v>0</v>
      </c>
      <c r="J204" s="53">
        <f t="shared" ref="J204" si="47">J205</f>
        <v>0</v>
      </c>
      <c r="K204" s="53">
        <f t="shared" ref="K204" si="48">K205</f>
        <v>0</v>
      </c>
    </row>
    <row r="205" spans="1:11" ht="48" customHeight="1">
      <c r="A205" s="49"/>
      <c r="B205" s="170"/>
      <c r="C205" s="172"/>
      <c r="D205" s="175"/>
      <c r="E205" s="37" t="s">
        <v>78</v>
      </c>
      <c r="F205" s="37" t="s">
        <v>141</v>
      </c>
      <c r="G205" s="37" t="s">
        <v>269</v>
      </c>
      <c r="H205" s="37" t="s">
        <v>72</v>
      </c>
      <c r="I205" s="38">
        <v>0</v>
      </c>
      <c r="J205" s="38">
        <v>0</v>
      </c>
      <c r="K205" s="38">
        <v>0</v>
      </c>
    </row>
    <row r="206" spans="1:11" ht="21.75" customHeight="1">
      <c r="A206" s="9"/>
      <c r="B206" s="10" t="s">
        <v>52</v>
      </c>
      <c r="C206" s="3"/>
      <c r="D206" s="3"/>
      <c r="E206" s="12"/>
      <c r="F206" s="37"/>
      <c r="G206" s="12"/>
      <c r="H206" s="12"/>
      <c r="I206" s="8">
        <f>I197+I188+I129+I49+I6</f>
        <v>32081.100000000006</v>
      </c>
      <c r="J206" s="8">
        <f>I206</f>
        <v>32081.100000000006</v>
      </c>
      <c r="K206" s="111">
        <f>K197+K188+K129+K49+K6</f>
        <v>32038.700000000004</v>
      </c>
    </row>
    <row r="208" spans="1:11">
      <c r="B208" s="183" t="s">
        <v>245</v>
      </c>
      <c r="C208" s="183"/>
      <c r="D208" s="183"/>
      <c r="E208" s="183"/>
      <c r="F208" s="183"/>
      <c r="G208" s="183"/>
      <c r="H208" s="183"/>
      <c r="I208" s="183"/>
      <c r="J208" s="183"/>
      <c r="K208" s="183"/>
    </row>
  </sheetData>
  <mergeCells count="154">
    <mergeCell ref="C132:C134"/>
    <mergeCell ref="B135:B139"/>
    <mergeCell ref="C135:C139"/>
    <mergeCell ref="B162:B164"/>
    <mergeCell ref="D165:D167"/>
    <mergeCell ref="D118:D123"/>
    <mergeCell ref="A98:A101"/>
    <mergeCell ref="B98:B101"/>
    <mergeCell ref="C98:C101"/>
    <mergeCell ref="D98:D101"/>
    <mergeCell ref="B185:B187"/>
    <mergeCell ref="C185:C187"/>
    <mergeCell ref="D185:D187"/>
    <mergeCell ref="C156:C158"/>
    <mergeCell ref="B182:B184"/>
    <mergeCell ref="C182:C184"/>
    <mergeCell ref="D182:D184"/>
    <mergeCell ref="D159:D161"/>
    <mergeCell ref="C162:C164"/>
    <mergeCell ref="B173:B175"/>
    <mergeCell ref="C173:C175"/>
    <mergeCell ref="C159:C161"/>
    <mergeCell ref="D173:D175"/>
    <mergeCell ref="B168:B172"/>
    <mergeCell ref="A129:A131"/>
    <mergeCell ref="B132:B134"/>
    <mergeCell ref="C95:C97"/>
    <mergeCell ref="D95:D97"/>
    <mergeCell ref="B111:B112"/>
    <mergeCell ref="C111:C112"/>
    <mergeCell ref="D111:D112"/>
    <mergeCell ref="B102:B107"/>
    <mergeCell ref="C102:C107"/>
    <mergeCell ref="C146:C147"/>
    <mergeCell ref="B143:B145"/>
    <mergeCell ref="B108:B110"/>
    <mergeCell ref="C108:C110"/>
    <mergeCell ref="B113:B115"/>
    <mergeCell ref="C113:C115"/>
    <mergeCell ref="B140:B142"/>
    <mergeCell ref="C140:C142"/>
    <mergeCell ref="D140:D142"/>
    <mergeCell ref="B129:B131"/>
    <mergeCell ref="C129:C131"/>
    <mergeCell ref="D129:D131"/>
    <mergeCell ref="D143:D145"/>
    <mergeCell ref="B118:B123"/>
    <mergeCell ref="C118:C123"/>
    <mergeCell ref="B124:B128"/>
    <mergeCell ref="C124:C128"/>
    <mergeCell ref="C49:C56"/>
    <mergeCell ref="D49:D56"/>
    <mergeCell ref="C83:C85"/>
    <mergeCell ref="D83:D85"/>
    <mergeCell ref="D156:D158"/>
    <mergeCell ref="D149:D155"/>
    <mergeCell ref="B49:B56"/>
    <mergeCell ref="B62:B65"/>
    <mergeCell ref="B66:B69"/>
    <mergeCell ref="C66:C69"/>
    <mergeCell ref="B60:B61"/>
    <mergeCell ref="B87:B94"/>
    <mergeCell ref="C87:C94"/>
    <mergeCell ref="B83:B85"/>
    <mergeCell ref="B95:B97"/>
    <mergeCell ref="D108:D110"/>
    <mergeCell ref="D124:D128"/>
    <mergeCell ref="D102:D107"/>
    <mergeCell ref="D113:D115"/>
    <mergeCell ref="D132:D134"/>
    <mergeCell ref="D135:D139"/>
    <mergeCell ref="D66:D69"/>
    <mergeCell ref="D60:D61"/>
    <mergeCell ref="C143:C145"/>
    <mergeCell ref="A6:A13"/>
    <mergeCell ref="C6:C13"/>
    <mergeCell ref="D6:D13"/>
    <mergeCell ref="A15:A20"/>
    <mergeCell ref="C15:C20"/>
    <mergeCell ref="B79:B82"/>
    <mergeCell ref="B70:B73"/>
    <mergeCell ref="C70:C73"/>
    <mergeCell ref="D70:D73"/>
    <mergeCell ref="C40:C48"/>
    <mergeCell ref="D40:D48"/>
    <mergeCell ref="A22:A29"/>
    <mergeCell ref="B22:B29"/>
    <mergeCell ref="C22:C29"/>
    <mergeCell ref="B40:B48"/>
    <mergeCell ref="A49:A56"/>
    <mergeCell ref="B15:B20"/>
    <mergeCell ref="D15:D20"/>
    <mergeCell ref="B6:B13"/>
    <mergeCell ref="D22:D29"/>
    <mergeCell ref="B31:B37"/>
    <mergeCell ref="D31:D37"/>
    <mergeCell ref="C31:C37"/>
    <mergeCell ref="B75:B78"/>
    <mergeCell ref="B208:K208"/>
    <mergeCell ref="G1:K1"/>
    <mergeCell ref="C79:C82"/>
    <mergeCell ref="D79:D82"/>
    <mergeCell ref="C62:C65"/>
    <mergeCell ref="C60:C61"/>
    <mergeCell ref="C57:C59"/>
    <mergeCell ref="J3:K3"/>
    <mergeCell ref="D62:D65"/>
    <mergeCell ref="D176:D181"/>
    <mergeCell ref="A2:K2"/>
    <mergeCell ref="A3:A4"/>
    <mergeCell ref="B3:B4"/>
    <mergeCell ref="C3:C4"/>
    <mergeCell ref="D3:D4"/>
    <mergeCell ref="E3:H3"/>
    <mergeCell ref="C75:C78"/>
    <mergeCell ref="D75:D78"/>
    <mergeCell ref="B57:B59"/>
    <mergeCell ref="D57:D59"/>
    <mergeCell ref="D87:D94"/>
    <mergeCell ref="B176:B181"/>
    <mergeCell ref="C176:C181"/>
    <mergeCell ref="C168:C172"/>
    <mergeCell ref="A146:A148"/>
    <mergeCell ref="D146:D148"/>
    <mergeCell ref="A165:A167"/>
    <mergeCell ref="A188:A190"/>
    <mergeCell ref="B188:B190"/>
    <mergeCell ref="C188:C190"/>
    <mergeCell ref="D188:D190"/>
    <mergeCell ref="B191:B193"/>
    <mergeCell ref="C191:C193"/>
    <mergeCell ref="D191:D193"/>
    <mergeCell ref="D168:D172"/>
    <mergeCell ref="B146:B147"/>
    <mergeCell ref="D162:D164"/>
    <mergeCell ref="B149:B155"/>
    <mergeCell ref="C149:C155"/>
    <mergeCell ref="B156:B158"/>
    <mergeCell ref="B165:B167"/>
    <mergeCell ref="B159:B161"/>
    <mergeCell ref="C165:C167"/>
    <mergeCell ref="B203:B205"/>
    <mergeCell ref="C203:C205"/>
    <mergeCell ref="D203:D205"/>
    <mergeCell ref="B194:B196"/>
    <mergeCell ref="C194:C196"/>
    <mergeCell ref="D194:D196"/>
    <mergeCell ref="A197:A199"/>
    <mergeCell ref="B197:B199"/>
    <mergeCell ref="C197:C199"/>
    <mergeCell ref="D197:D199"/>
    <mergeCell ref="B200:B202"/>
    <mergeCell ref="C200:C202"/>
    <mergeCell ref="D200:D202"/>
  </mergeCells>
  <phoneticPr fontId="3" type="noConversion"/>
  <pageMargins left="1.0236220472440944" right="3.937007874015748E-2" top="0.15748031496062992" bottom="0.19685039370078741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topLeftCell="A191" workbookViewId="0">
      <selection activeCell="H208" sqref="H208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4" width="17.85546875" customWidth="1"/>
    <col min="5" max="5" width="12" customWidth="1"/>
    <col min="6" max="6" width="11.140625" customWidth="1"/>
    <col min="7" max="7" width="12.7109375" customWidth="1"/>
    <col min="8" max="8" width="12.28515625" customWidth="1"/>
    <col min="9" max="9" width="11.85546875" customWidth="1"/>
    <col min="10" max="11" width="11.7109375" customWidth="1"/>
    <col min="12" max="12" width="12.5703125" style="95" customWidth="1"/>
  </cols>
  <sheetData>
    <row r="1" spans="1:12" ht="43.5" customHeight="1">
      <c r="B1" s="55"/>
      <c r="C1" s="55"/>
      <c r="D1" s="55"/>
      <c r="E1" s="55"/>
      <c r="F1" s="55"/>
      <c r="G1" s="184" t="s">
        <v>270</v>
      </c>
      <c r="H1" s="184"/>
      <c r="I1" s="184"/>
      <c r="J1" s="184"/>
      <c r="K1" s="184"/>
    </row>
    <row r="2" spans="1:12" ht="27.75" customHeight="1">
      <c r="A2" s="193" t="s">
        <v>271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2" ht="65.25" customHeight="1">
      <c r="A3" s="195" t="s">
        <v>0</v>
      </c>
      <c r="B3" s="195" t="s">
        <v>1</v>
      </c>
      <c r="C3" s="195" t="s">
        <v>2</v>
      </c>
      <c r="D3" s="195" t="s">
        <v>3</v>
      </c>
      <c r="E3" s="191" t="s">
        <v>199</v>
      </c>
      <c r="F3" s="192"/>
      <c r="G3" s="191" t="s">
        <v>200</v>
      </c>
      <c r="H3" s="192"/>
      <c r="I3" s="191" t="s">
        <v>198</v>
      </c>
      <c r="J3" s="196"/>
      <c r="K3" s="192"/>
      <c r="L3" s="92" t="s">
        <v>201</v>
      </c>
    </row>
    <row r="4" spans="1:12" ht="147" customHeight="1">
      <c r="A4" s="195"/>
      <c r="B4" s="195"/>
      <c r="C4" s="195"/>
      <c r="D4" s="195"/>
      <c r="E4" s="1" t="s">
        <v>202</v>
      </c>
      <c r="F4" s="1" t="s">
        <v>203</v>
      </c>
      <c r="G4" s="1" t="s">
        <v>202</v>
      </c>
      <c r="H4" s="1" t="s">
        <v>203</v>
      </c>
      <c r="I4" s="1" t="s">
        <v>204</v>
      </c>
      <c r="J4" s="1" t="s">
        <v>205</v>
      </c>
      <c r="K4" s="1" t="s">
        <v>197</v>
      </c>
      <c r="L4" s="93" t="s">
        <v>206</v>
      </c>
    </row>
    <row r="5" spans="1:12">
      <c r="A5" s="3">
        <v>1</v>
      </c>
      <c r="B5" s="3">
        <v>2</v>
      </c>
      <c r="C5" s="3">
        <v>3</v>
      </c>
      <c r="D5" s="3">
        <v>4</v>
      </c>
      <c r="E5" s="68">
        <v>5</v>
      </c>
      <c r="F5" s="68">
        <v>6</v>
      </c>
      <c r="G5" s="68">
        <v>7</v>
      </c>
      <c r="H5" s="68">
        <v>8</v>
      </c>
      <c r="I5" s="68">
        <v>9</v>
      </c>
      <c r="J5" s="68">
        <v>10</v>
      </c>
      <c r="K5" s="68">
        <v>11</v>
      </c>
      <c r="L5" s="96"/>
    </row>
    <row r="6" spans="1:12" ht="15" customHeight="1">
      <c r="A6" s="229">
        <v>1</v>
      </c>
      <c r="B6" s="232" t="s">
        <v>63</v>
      </c>
      <c r="C6" s="232" t="s">
        <v>11</v>
      </c>
      <c r="D6" s="235" t="s">
        <v>208</v>
      </c>
      <c r="E6" s="165" t="s">
        <v>278</v>
      </c>
      <c r="F6" s="165" t="s">
        <v>279</v>
      </c>
      <c r="G6" s="165" t="s">
        <v>278</v>
      </c>
      <c r="H6" s="165" t="s">
        <v>279</v>
      </c>
      <c r="I6" s="83">
        <f>I14+I34</f>
        <v>5517</v>
      </c>
      <c r="J6" s="83">
        <f>J14+J34</f>
        <v>5517</v>
      </c>
      <c r="K6" s="83">
        <f>K14+K34</f>
        <v>5517</v>
      </c>
      <c r="L6" s="149">
        <f>J6-I6</f>
        <v>0</v>
      </c>
    </row>
    <row r="7" spans="1:12">
      <c r="A7" s="230"/>
      <c r="B7" s="233"/>
      <c r="C7" s="233"/>
      <c r="D7" s="236"/>
      <c r="E7" s="70"/>
      <c r="F7" s="70"/>
      <c r="G7" s="70"/>
      <c r="H7" s="70"/>
      <c r="I7" s="14"/>
      <c r="J7" s="14"/>
      <c r="K7" s="14"/>
      <c r="L7" s="97"/>
    </row>
    <row r="8" spans="1:12">
      <c r="A8" s="230"/>
      <c r="B8" s="233"/>
      <c r="C8" s="233"/>
      <c r="D8" s="236"/>
      <c r="E8" s="70"/>
      <c r="F8" s="70"/>
      <c r="G8" s="70"/>
      <c r="H8" s="70"/>
      <c r="I8" s="14"/>
      <c r="J8" s="14"/>
      <c r="K8" s="14"/>
      <c r="L8" s="97"/>
    </row>
    <row r="9" spans="1:12" ht="14.25" customHeight="1">
      <c r="A9" s="230"/>
      <c r="B9" s="233"/>
      <c r="C9" s="233"/>
      <c r="D9" s="236"/>
      <c r="E9" s="71"/>
      <c r="F9" s="71"/>
      <c r="G9" s="71"/>
      <c r="H9" s="78"/>
      <c r="I9" s="15"/>
      <c r="J9" s="15"/>
      <c r="K9" s="15"/>
      <c r="L9" s="98"/>
    </row>
    <row r="10" spans="1:12" ht="1.5" hidden="1" customHeight="1">
      <c r="A10" s="230"/>
      <c r="B10" s="233"/>
      <c r="C10" s="233"/>
      <c r="D10" s="236"/>
      <c r="E10" s="72"/>
      <c r="F10" s="72"/>
      <c r="G10" s="72"/>
      <c r="H10" s="72"/>
      <c r="I10" s="14"/>
      <c r="J10" s="14"/>
      <c r="K10" s="14"/>
      <c r="L10" s="99"/>
    </row>
    <row r="11" spans="1:12" hidden="1">
      <c r="A11" s="230"/>
      <c r="B11" s="233"/>
      <c r="C11" s="233"/>
      <c r="D11" s="236"/>
      <c r="E11" s="72"/>
      <c r="F11" s="72"/>
      <c r="G11" s="72"/>
      <c r="H11" s="72"/>
      <c r="I11" s="14"/>
      <c r="J11" s="14"/>
      <c r="K11" s="14"/>
      <c r="L11" s="99"/>
    </row>
    <row r="12" spans="1:12" hidden="1">
      <c r="A12" s="230"/>
      <c r="B12" s="233"/>
      <c r="C12" s="233"/>
      <c r="D12" s="236"/>
      <c r="E12" s="72"/>
      <c r="F12" s="72"/>
      <c r="G12" s="72"/>
      <c r="H12" s="72"/>
      <c r="I12" s="14"/>
      <c r="J12" s="14"/>
      <c r="K12" s="14"/>
      <c r="L12" s="99"/>
    </row>
    <row r="13" spans="1:12" hidden="1">
      <c r="A13" s="231"/>
      <c r="B13" s="234"/>
      <c r="C13" s="234"/>
      <c r="D13" s="237"/>
      <c r="E13" s="72"/>
      <c r="F13" s="72"/>
      <c r="G13" s="72"/>
      <c r="H13" s="72"/>
      <c r="I13" s="14"/>
      <c r="J13" s="14"/>
      <c r="K13" s="14"/>
      <c r="L13" s="99"/>
    </row>
    <row r="14" spans="1:12" ht="18" customHeight="1">
      <c r="A14" s="238" t="s">
        <v>4</v>
      </c>
      <c r="B14" s="232" t="s">
        <v>64</v>
      </c>
      <c r="C14" s="232" t="s">
        <v>10</v>
      </c>
      <c r="D14" s="235" t="s">
        <v>210</v>
      </c>
      <c r="E14" s="165" t="s">
        <v>278</v>
      </c>
      <c r="F14" s="165" t="s">
        <v>279</v>
      </c>
      <c r="G14" s="165" t="s">
        <v>278</v>
      </c>
      <c r="H14" s="165" t="s">
        <v>279</v>
      </c>
      <c r="I14" s="83">
        <f>I23</f>
        <v>4408</v>
      </c>
      <c r="J14" s="83">
        <f>J23</f>
        <v>4408</v>
      </c>
      <c r="K14" s="83">
        <f>J14</f>
        <v>4408</v>
      </c>
      <c r="L14" s="149">
        <f>J14-I14</f>
        <v>0</v>
      </c>
    </row>
    <row r="15" spans="1:12" ht="18" customHeight="1">
      <c r="A15" s="239"/>
      <c r="B15" s="233"/>
      <c r="C15" s="233"/>
      <c r="D15" s="236"/>
      <c r="E15" s="70"/>
      <c r="F15" s="70"/>
      <c r="G15" s="70"/>
      <c r="H15" s="70"/>
      <c r="I15" s="14"/>
      <c r="J15" s="14"/>
      <c r="K15" s="14"/>
      <c r="L15" s="97"/>
    </row>
    <row r="16" spans="1:12" ht="18" customHeight="1">
      <c r="A16" s="239"/>
      <c r="B16" s="233"/>
      <c r="C16" s="233"/>
      <c r="D16" s="236"/>
      <c r="E16" s="70"/>
      <c r="F16" s="70"/>
      <c r="G16" s="70"/>
      <c r="H16" s="70"/>
      <c r="I16" s="14"/>
      <c r="J16" s="14"/>
      <c r="K16" s="14"/>
      <c r="L16" s="97"/>
    </row>
    <row r="17" spans="1:12">
      <c r="A17" s="239"/>
      <c r="B17" s="233"/>
      <c r="C17" s="233"/>
      <c r="D17" s="236"/>
      <c r="E17" s="70"/>
      <c r="F17" s="70"/>
      <c r="G17" s="70"/>
      <c r="H17" s="70"/>
      <c r="I17" s="14"/>
      <c r="J17" s="14"/>
      <c r="K17" s="14" t="s">
        <v>217</v>
      </c>
      <c r="L17" s="97"/>
    </row>
    <row r="18" spans="1:12">
      <c r="A18" s="239"/>
      <c r="B18" s="233"/>
      <c r="C18" s="233"/>
      <c r="D18" s="236"/>
      <c r="E18" s="70"/>
      <c r="F18" s="70"/>
      <c r="G18" s="70"/>
      <c r="H18" s="70"/>
      <c r="I18" s="14"/>
      <c r="J18" s="14"/>
      <c r="K18" s="14"/>
      <c r="L18" s="97"/>
    </row>
    <row r="19" spans="1:12">
      <c r="A19" s="239"/>
      <c r="B19" s="233"/>
      <c r="C19" s="233"/>
      <c r="D19" s="236"/>
      <c r="E19" s="70"/>
      <c r="F19" s="70"/>
      <c r="G19" s="70"/>
      <c r="H19" s="70"/>
      <c r="I19" s="14"/>
      <c r="J19" s="14"/>
      <c r="K19" s="14"/>
      <c r="L19" s="97"/>
    </row>
    <row r="20" spans="1:12" ht="13.5" customHeight="1">
      <c r="A20" s="239"/>
      <c r="B20" s="233"/>
      <c r="C20" s="233"/>
      <c r="D20" s="236"/>
      <c r="E20" s="71"/>
      <c r="F20" s="71"/>
      <c r="G20" s="71"/>
      <c r="H20" s="71"/>
      <c r="I20" s="15"/>
      <c r="J20" s="15"/>
      <c r="K20" s="15"/>
      <c r="L20" s="98"/>
    </row>
    <row r="21" spans="1:12" ht="0.75" hidden="1" customHeight="1">
      <c r="A21" s="239"/>
      <c r="B21" s="233"/>
      <c r="C21" s="233"/>
      <c r="D21" s="236"/>
      <c r="E21" s="72"/>
      <c r="F21" s="72"/>
      <c r="G21" s="72"/>
      <c r="H21" s="72"/>
      <c r="I21" s="14"/>
      <c r="J21" s="14"/>
      <c r="K21" s="14"/>
      <c r="L21" s="99"/>
    </row>
    <row r="22" spans="1:12" hidden="1">
      <c r="A22" s="239"/>
      <c r="B22" s="233"/>
      <c r="C22" s="233"/>
      <c r="D22" s="236"/>
      <c r="E22" s="72"/>
      <c r="F22" s="72"/>
      <c r="G22" s="72"/>
      <c r="H22" s="72"/>
      <c r="I22" s="14"/>
      <c r="J22" s="14"/>
      <c r="K22" s="14"/>
      <c r="L22" s="99"/>
    </row>
    <row r="23" spans="1:12" ht="16.5" customHeight="1">
      <c r="A23" s="238" t="s">
        <v>5</v>
      </c>
      <c r="B23" s="232" t="s">
        <v>6</v>
      </c>
      <c r="C23" s="232" t="s">
        <v>65</v>
      </c>
      <c r="D23" s="235" t="s">
        <v>210</v>
      </c>
      <c r="E23" s="165" t="s">
        <v>278</v>
      </c>
      <c r="F23" s="165" t="s">
        <v>279</v>
      </c>
      <c r="G23" s="165" t="s">
        <v>278</v>
      </c>
      <c r="H23" s="165" t="s">
        <v>279</v>
      </c>
      <c r="I23" s="83">
        <v>4408</v>
      </c>
      <c r="J23" s="83">
        <v>4408</v>
      </c>
      <c r="K23" s="83">
        <f>J23</f>
        <v>4408</v>
      </c>
      <c r="L23" s="149">
        <f>J23-I23</f>
        <v>0</v>
      </c>
    </row>
    <row r="24" spans="1:12" ht="16.5" customHeight="1">
      <c r="A24" s="239"/>
      <c r="B24" s="233"/>
      <c r="C24" s="233"/>
      <c r="D24" s="236"/>
      <c r="E24" s="70"/>
      <c r="F24" s="70"/>
      <c r="G24" s="70"/>
      <c r="H24" s="70"/>
      <c r="I24" s="14"/>
      <c r="J24" s="14"/>
      <c r="K24" s="14"/>
      <c r="L24" s="97"/>
    </row>
    <row r="25" spans="1:12" ht="16.5" customHeight="1">
      <c r="A25" s="239"/>
      <c r="B25" s="233"/>
      <c r="C25" s="233"/>
      <c r="D25" s="236"/>
      <c r="E25" s="70"/>
      <c r="F25" s="70"/>
      <c r="G25" s="70"/>
      <c r="H25" s="70"/>
      <c r="I25" s="14"/>
      <c r="J25" s="14"/>
      <c r="K25" s="14"/>
      <c r="L25" s="97"/>
    </row>
    <row r="26" spans="1:12" ht="16.5" customHeight="1">
      <c r="A26" s="239"/>
      <c r="B26" s="233"/>
      <c r="C26" s="233"/>
      <c r="D26" s="236"/>
      <c r="E26" s="70"/>
      <c r="F26" s="70"/>
      <c r="G26" s="70"/>
      <c r="H26" s="70"/>
      <c r="I26" s="14"/>
      <c r="J26" s="14"/>
      <c r="K26" s="14"/>
      <c r="L26" s="97"/>
    </row>
    <row r="27" spans="1:12" ht="0.75" hidden="1" customHeight="1">
      <c r="A27" s="239"/>
      <c r="B27" s="233"/>
      <c r="C27" s="233"/>
      <c r="D27" s="236"/>
      <c r="E27" s="72"/>
      <c r="F27" s="72"/>
      <c r="G27" s="72"/>
      <c r="H27" s="72"/>
      <c r="I27" s="14"/>
      <c r="J27" s="14"/>
      <c r="K27" s="14"/>
      <c r="L27" s="97"/>
    </row>
    <row r="28" spans="1:12" ht="16.5" hidden="1" customHeight="1">
      <c r="A28" s="239"/>
      <c r="B28" s="233"/>
      <c r="C28" s="233"/>
      <c r="D28" s="236"/>
      <c r="E28" s="72"/>
      <c r="F28" s="72"/>
      <c r="G28" s="72"/>
      <c r="H28" s="72"/>
      <c r="I28" s="14"/>
      <c r="J28" s="14"/>
      <c r="K28" s="14"/>
      <c r="L28" s="97"/>
    </row>
    <row r="29" spans="1:12" ht="16.5" hidden="1" customHeight="1">
      <c r="A29" s="239"/>
      <c r="B29" s="233"/>
      <c r="C29" s="233"/>
      <c r="D29" s="236"/>
      <c r="E29" s="72"/>
      <c r="F29" s="72"/>
      <c r="G29" s="72"/>
      <c r="H29" s="72"/>
      <c r="I29" s="14"/>
      <c r="J29" s="14"/>
      <c r="K29" s="14"/>
      <c r="L29" s="97"/>
    </row>
    <row r="30" spans="1:12" ht="9.75" hidden="1" customHeight="1">
      <c r="A30" s="239"/>
      <c r="B30" s="233"/>
      <c r="C30" s="233"/>
      <c r="D30" s="236"/>
      <c r="E30" s="72"/>
      <c r="F30" s="72"/>
      <c r="G30" s="72"/>
      <c r="H30" s="72"/>
      <c r="I30" s="14"/>
      <c r="J30" s="14"/>
      <c r="K30" s="14"/>
      <c r="L30" s="97"/>
    </row>
    <row r="31" spans="1:12" ht="17.25" customHeight="1">
      <c r="A31" s="239"/>
      <c r="B31" s="233"/>
      <c r="C31" s="233"/>
      <c r="D31" s="236"/>
      <c r="E31" s="70"/>
      <c r="F31" s="70"/>
      <c r="G31" s="70"/>
      <c r="H31" s="70"/>
      <c r="I31" s="14"/>
      <c r="J31" s="14"/>
      <c r="K31" s="14"/>
      <c r="L31" s="97"/>
    </row>
    <row r="32" spans="1:12" ht="15" customHeight="1">
      <c r="A32" s="239"/>
      <c r="B32" s="233"/>
      <c r="C32" s="233"/>
      <c r="D32" s="236"/>
      <c r="E32" s="70"/>
      <c r="F32" s="70"/>
      <c r="G32" s="70"/>
      <c r="H32" s="70"/>
      <c r="I32" s="14"/>
      <c r="J32" s="14"/>
      <c r="K32" s="14"/>
      <c r="L32" s="97"/>
    </row>
    <row r="33" spans="1:12" ht="15" customHeight="1">
      <c r="A33" s="239"/>
      <c r="B33" s="233"/>
      <c r="C33" s="233"/>
      <c r="D33" s="236"/>
      <c r="E33" s="71"/>
      <c r="F33" s="71"/>
      <c r="G33" s="71"/>
      <c r="H33" s="71"/>
      <c r="I33" s="15"/>
      <c r="J33" s="15"/>
      <c r="K33" s="15"/>
      <c r="L33" s="98"/>
    </row>
    <row r="34" spans="1:12" ht="16.5" customHeight="1">
      <c r="A34" s="16" t="s">
        <v>12</v>
      </c>
      <c r="B34" s="232" t="s">
        <v>14</v>
      </c>
      <c r="C34" s="232" t="s">
        <v>15</v>
      </c>
      <c r="D34" s="235" t="s">
        <v>210</v>
      </c>
      <c r="E34" s="165" t="s">
        <v>278</v>
      </c>
      <c r="F34" s="165" t="s">
        <v>279</v>
      </c>
      <c r="G34" s="165" t="s">
        <v>278</v>
      </c>
      <c r="H34" s="165" t="s">
        <v>279</v>
      </c>
      <c r="I34" s="83">
        <f>I42</f>
        <v>1109</v>
      </c>
      <c r="J34" s="83">
        <f t="shared" ref="J34:K34" si="0">J42</f>
        <v>1109</v>
      </c>
      <c r="K34" s="83">
        <f t="shared" si="0"/>
        <v>1109</v>
      </c>
      <c r="L34" s="149">
        <f>I34-J34</f>
        <v>0</v>
      </c>
    </row>
    <row r="35" spans="1:12" ht="16.5" customHeight="1">
      <c r="A35" s="17"/>
      <c r="B35" s="233"/>
      <c r="C35" s="233"/>
      <c r="D35" s="236"/>
      <c r="E35" s="70"/>
      <c r="F35" s="70"/>
      <c r="G35" s="70"/>
      <c r="H35" s="72"/>
      <c r="I35" s="14"/>
      <c r="J35" s="14"/>
      <c r="K35" s="14"/>
      <c r="L35" s="97"/>
    </row>
    <row r="36" spans="1:12" ht="16.5" customHeight="1">
      <c r="A36" s="17"/>
      <c r="B36" s="233"/>
      <c r="C36" s="233"/>
      <c r="D36" s="236"/>
      <c r="E36" s="71"/>
      <c r="F36" s="71"/>
      <c r="G36" s="71"/>
      <c r="H36" s="78"/>
      <c r="I36" s="15"/>
      <c r="J36" s="15"/>
      <c r="K36" s="15"/>
      <c r="L36" s="98"/>
    </row>
    <row r="37" spans="1:12" ht="16.5" hidden="1" customHeight="1">
      <c r="A37" s="17"/>
      <c r="B37" s="233"/>
      <c r="C37" s="233"/>
      <c r="D37" s="236"/>
      <c r="E37" s="72"/>
      <c r="F37" s="72"/>
      <c r="G37" s="72"/>
      <c r="H37" s="72"/>
      <c r="I37" s="14"/>
      <c r="J37" s="14"/>
      <c r="K37" s="14"/>
      <c r="L37" s="99"/>
    </row>
    <row r="38" spans="1:12" ht="16.5" hidden="1" customHeight="1">
      <c r="A38" s="17"/>
      <c r="B38" s="233"/>
      <c r="C38" s="233"/>
      <c r="D38" s="236"/>
      <c r="E38" s="72"/>
      <c r="F38" s="72"/>
      <c r="G38" s="72"/>
      <c r="H38" s="72"/>
      <c r="I38" s="14"/>
      <c r="J38" s="14"/>
      <c r="K38" s="14"/>
      <c r="L38" s="99"/>
    </row>
    <row r="39" spans="1:12" ht="16.5" hidden="1" customHeight="1">
      <c r="A39" s="17"/>
      <c r="B39" s="233"/>
      <c r="C39" s="233"/>
      <c r="D39" s="236"/>
      <c r="E39" s="72"/>
      <c r="F39" s="72"/>
      <c r="G39" s="72"/>
      <c r="H39" s="72"/>
      <c r="I39" s="14"/>
      <c r="J39" s="14"/>
      <c r="K39" s="14"/>
      <c r="L39" s="99"/>
    </row>
    <row r="40" spans="1:12" ht="16.5" hidden="1" customHeight="1">
      <c r="A40" s="17"/>
      <c r="B40" s="233"/>
      <c r="C40" s="233"/>
      <c r="D40" s="236"/>
      <c r="E40" s="72"/>
      <c r="F40" s="72"/>
      <c r="G40" s="72"/>
      <c r="H40" s="72"/>
      <c r="I40" s="14"/>
      <c r="J40" s="14"/>
      <c r="K40" s="14"/>
      <c r="L40" s="99"/>
    </row>
    <row r="41" spans="1:12" ht="16.5" hidden="1" customHeight="1">
      <c r="A41" s="18"/>
      <c r="B41" s="234"/>
      <c r="C41" s="234"/>
      <c r="D41" s="237"/>
      <c r="E41" s="72"/>
      <c r="F41" s="72"/>
      <c r="G41" s="72"/>
      <c r="H41" s="72"/>
      <c r="I41" s="14"/>
      <c r="J41" s="14"/>
      <c r="K41" s="14"/>
      <c r="L41" s="99"/>
    </row>
    <row r="42" spans="1:12" ht="16.5" customHeight="1">
      <c r="A42" s="17" t="s">
        <v>13</v>
      </c>
      <c r="B42" s="232" t="s">
        <v>6</v>
      </c>
      <c r="C42" s="232" t="s">
        <v>18</v>
      </c>
      <c r="D42" s="235" t="s">
        <v>210</v>
      </c>
      <c r="E42" s="165" t="s">
        <v>278</v>
      </c>
      <c r="F42" s="165" t="s">
        <v>279</v>
      </c>
      <c r="G42" s="165" t="s">
        <v>278</v>
      </c>
      <c r="H42" s="165" t="s">
        <v>279</v>
      </c>
      <c r="I42" s="83">
        <v>1109</v>
      </c>
      <c r="J42" s="83">
        <v>1109</v>
      </c>
      <c r="K42" s="83">
        <f>J42</f>
        <v>1109</v>
      </c>
      <c r="L42" s="149">
        <f>I42-J42</f>
        <v>0</v>
      </c>
    </row>
    <row r="43" spans="1:12" ht="16.5" customHeight="1">
      <c r="A43" s="17"/>
      <c r="B43" s="233"/>
      <c r="C43" s="233"/>
      <c r="D43" s="236"/>
      <c r="E43" s="70"/>
      <c r="F43" s="70"/>
      <c r="G43" s="70"/>
      <c r="H43" s="72"/>
      <c r="I43" s="14"/>
      <c r="J43" s="14"/>
      <c r="K43" s="14"/>
      <c r="L43" s="97"/>
    </row>
    <row r="44" spans="1:12" ht="18.75" customHeight="1">
      <c r="A44" s="17"/>
      <c r="B44" s="233"/>
      <c r="C44" s="233"/>
      <c r="D44" s="236"/>
      <c r="E44" s="71"/>
      <c r="F44" s="71"/>
      <c r="G44" s="71"/>
      <c r="H44" s="78"/>
      <c r="I44" s="15"/>
      <c r="J44" s="15"/>
      <c r="K44" s="15"/>
      <c r="L44" s="98"/>
    </row>
    <row r="45" spans="1:12" ht="0.75" hidden="1" customHeight="1">
      <c r="A45" s="17"/>
      <c r="B45" s="233"/>
      <c r="C45" s="233"/>
      <c r="D45" s="236"/>
      <c r="E45" s="72"/>
      <c r="F45" s="72"/>
      <c r="G45" s="72"/>
      <c r="H45" s="72"/>
      <c r="I45" s="14"/>
      <c r="J45" s="14"/>
      <c r="K45" s="14"/>
      <c r="L45" s="100"/>
    </row>
    <row r="46" spans="1:12" ht="16.5" hidden="1" customHeight="1">
      <c r="A46" s="17"/>
      <c r="B46" s="233"/>
      <c r="C46" s="233"/>
      <c r="D46" s="236"/>
      <c r="E46" s="72"/>
      <c r="F46" s="72"/>
      <c r="G46" s="72"/>
      <c r="H46" s="72"/>
      <c r="I46" s="14"/>
      <c r="J46" s="14"/>
      <c r="K46" s="14"/>
      <c r="L46" s="100"/>
    </row>
    <row r="47" spans="1:12" ht="16.5" hidden="1" customHeight="1">
      <c r="A47" s="17"/>
      <c r="B47" s="233"/>
      <c r="C47" s="233"/>
      <c r="D47" s="236"/>
      <c r="E47" s="72"/>
      <c r="F47" s="72"/>
      <c r="G47" s="72"/>
      <c r="H47" s="72"/>
      <c r="I47" s="14"/>
      <c r="J47" s="14"/>
      <c r="K47" s="14"/>
      <c r="L47" s="100"/>
    </row>
    <row r="48" spans="1:12" ht="16.5" hidden="1" customHeight="1">
      <c r="A48" s="17"/>
      <c r="B48" s="233"/>
      <c r="C48" s="233"/>
      <c r="D48" s="236"/>
      <c r="E48" s="72"/>
      <c r="F48" s="72"/>
      <c r="G48" s="72"/>
      <c r="H48" s="72"/>
      <c r="I48" s="14"/>
      <c r="J48" s="14"/>
      <c r="K48" s="14"/>
      <c r="L48" s="100"/>
    </row>
    <row r="49" spans="1:12" ht="16.5" hidden="1" customHeight="1">
      <c r="A49" s="18"/>
      <c r="B49" s="234"/>
      <c r="C49" s="234"/>
      <c r="D49" s="237"/>
      <c r="E49" s="72"/>
      <c r="F49" s="72"/>
      <c r="G49" s="72"/>
      <c r="H49" s="72"/>
      <c r="I49" s="14"/>
      <c r="J49" s="14"/>
      <c r="K49" s="14"/>
      <c r="L49" s="100"/>
    </row>
    <row r="50" spans="1:12" ht="16.5" customHeight="1">
      <c r="A50" s="180">
        <v>2</v>
      </c>
      <c r="B50" s="188" t="s">
        <v>63</v>
      </c>
      <c r="C50" s="188" t="s">
        <v>16</v>
      </c>
      <c r="D50" s="226" t="s">
        <v>209</v>
      </c>
      <c r="E50" s="166" t="s">
        <v>278</v>
      </c>
      <c r="F50" s="166" t="s">
        <v>279</v>
      </c>
      <c r="G50" s="166" t="s">
        <v>278</v>
      </c>
      <c r="H50" s="166" t="s">
        <v>279</v>
      </c>
      <c r="I50" s="20">
        <f>I58+I66+I74+I82+I98+I109+I124</f>
        <v>6860.6</v>
      </c>
      <c r="J50" s="20">
        <f t="shared" ref="J50:K50" si="1">J58+J66+J74+J82+J98+J109+J124</f>
        <v>6860.6</v>
      </c>
      <c r="K50" s="20">
        <f t="shared" si="1"/>
        <v>6860.6</v>
      </c>
      <c r="L50" s="94" t="s">
        <v>71</v>
      </c>
    </row>
    <row r="51" spans="1:12" ht="16.5" customHeight="1">
      <c r="A51" s="181"/>
      <c r="B51" s="189"/>
      <c r="C51" s="189"/>
      <c r="D51" s="228"/>
      <c r="E51" s="73"/>
      <c r="F51" s="73"/>
      <c r="G51" s="73"/>
      <c r="H51" s="73"/>
      <c r="I51" s="84"/>
      <c r="J51" s="84"/>
      <c r="K51" s="84"/>
      <c r="L51" s="101"/>
    </row>
    <row r="52" spans="1:12" ht="16.5" customHeight="1">
      <c r="A52" s="181"/>
      <c r="B52" s="189"/>
      <c r="C52" s="189"/>
      <c r="D52" s="228"/>
      <c r="E52" s="73"/>
      <c r="F52" s="73"/>
      <c r="G52" s="73"/>
      <c r="H52" s="73"/>
      <c r="I52" s="84"/>
      <c r="J52" s="84"/>
      <c r="K52" s="84"/>
      <c r="L52" s="101"/>
    </row>
    <row r="53" spans="1:12" ht="16.5" customHeight="1">
      <c r="A53" s="181"/>
      <c r="B53" s="189"/>
      <c r="C53" s="189"/>
      <c r="D53" s="228"/>
      <c r="E53" s="73"/>
      <c r="F53" s="73"/>
      <c r="G53" s="73"/>
      <c r="H53" s="73"/>
      <c r="I53" s="84"/>
      <c r="J53" s="84"/>
      <c r="K53" s="84"/>
      <c r="L53" s="101"/>
    </row>
    <row r="54" spans="1:12" ht="16.5" customHeight="1">
      <c r="A54" s="181"/>
      <c r="B54" s="189"/>
      <c r="C54" s="189"/>
      <c r="D54" s="228"/>
      <c r="E54" s="73"/>
      <c r="F54" s="73"/>
      <c r="G54" s="73"/>
      <c r="H54" s="73"/>
      <c r="I54" s="84"/>
      <c r="J54" s="84"/>
      <c r="K54" s="84"/>
      <c r="L54" s="101"/>
    </row>
    <row r="55" spans="1:12" ht="16.5" customHeight="1">
      <c r="A55" s="181"/>
      <c r="B55" s="189"/>
      <c r="C55" s="189"/>
      <c r="D55" s="228"/>
      <c r="E55" s="73"/>
      <c r="F55" s="73"/>
      <c r="G55" s="73"/>
      <c r="H55" s="73"/>
      <c r="I55" s="84"/>
      <c r="J55" s="84"/>
      <c r="K55" s="84"/>
      <c r="L55" s="101"/>
    </row>
    <row r="56" spans="1:12" ht="16.5" customHeight="1">
      <c r="A56" s="181"/>
      <c r="B56" s="189"/>
      <c r="C56" s="189"/>
      <c r="D56" s="228"/>
      <c r="E56" s="32"/>
      <c r="F56" s="32"/>
      <c r="G56" s="32"/>
      <c r="H56" s="32"/>
      <c r="I56" s="21"/>
      <c r="J56" s="21"/>
      <c r="K56" s="21"/>
      <c r="L56" s="102"/>
    </row>
    <row r="57" spans="1:12" ht="227.25" hidden="1" customHeight="1">
      <c r="A57" s="182"/>
      <c r="B57" s="197"/>
      <c r="C57" s="197"/>
      <c r="D57" s="240"/>
      <c r="E57" s="73"/>
      <c r="F57" s="73"/>
      <c r="G57" s="73"/>
      <c r="H57" s="73"/>
      <c r="I57" s="84"/>
      <c r="J57" s="84"/>
      <c r="K57" s="84"/>
      <c r="L57" s="103"/>
    </row>
    <row r="58" spans="1:12" ht="16.5" customHeight="1">
      <c r="A58" s="4" t="s">
        <v>17</v>
      </c>
      <c r="B58" s="188" t="s">
        <v>64</v>
      </c>
      <c r="C58" s="188" t="s">
        <v>76</v>
      </c>
      <c r="D58" s="226" t="s">
        <v>209</v>
      </c>
      <c r="E58" s="166" t="s">
        <v>278</v>
      </c>
      <c r="F58" s="166" t="s">
        <v>279</v>
      </c>
      <c r="G58" s="166" t="s">
        <v>278</v>
      </c>
      <c r="H58" s="166" t="s">
        <v>279</v>
      </c>
      <c r="I58" s="20">
        <f>I61</f>
        <v>1130.5999999999999</v>
      </c>
      <c r="J58" s="20">
        <f>I58</f>
        <v>1130.5999999999999</v>
      </c>
      <c r="K58" s="20">
        <f>K61</f>
        <v>1130.5999999999999</v>
      </c>
      <c r="L58" s="219" t="s">
        <v>71</v>
      </c>
    </row>
    <row r="59" spans="1:12" ht="16.5" customHeight="1">
      <c r="A59" s="5"/>
      <c r="B59" s="189"/>
      <c r="C59" s="190"/>
      <c r="D59" s="227"/>
      <c r="E59" s="73"/>
      <c r="F59" s="73"/>
      <c r="G59" s="73"/>
      <c r="H59" s="73"/>
      <c r="I59" s="84"/>
      <c r="J59" s="84"/>
      <c r="K59" s="84"/>
      <c r="L59" s="220"/>
    </row>
    <row r="60" spans="1:12" ht="16.5" customHeight="1">
      <c r="A60" s="6"/>
      <c r="B60" s="189"/>
      <c r="C60" s="190"/>
      <c r="D60" s="227"/>
      <c r="E60" s="32"/>
      <c r="F60" s="32"/>
      <c r="G60" s="32"/>
      <c r="H60" s="32"/>
      <c r="I60" s="21"/>
      <c r="J60" s="21"/>
      <c r="K60" s="21"/>
      <c r="L60" s="221"/>
    </row>
    <row r="61" spans="1:12" ht="16.5" customHeight="1">
      <c r="A61" s="29" t="s">
        <v>19</v>
      </c>
      <c r="B61" s="188" t="s">
        <v>6</v>
      </c>
      <c r="C61" s="188" t="s">
        <v>77</v>
      </c>
      <c r="D61" s="226" t="s">
        <v>209</v>
      </c>
      <c r="E61" s="166" t="s">
        <v>278</v>
      </c>
      <c r="F61" s="166" t="s">
        <v>279</v>
      </c>
      <c r="G61" s="166" t="s">
        <v>278</v>
      </c>
      <c r="H61" s="166" t="s">
        <v>279</v>
      </c>
      <c r="I61" s="20">
        <v>1130.5999999999999</v>
      </c>
      <c r="J61" s="20">
        <v>1130.5999999999999</v>
      </c>
      <c r="K61" s="20">
        <f>J61</f>
        <v>1130.5999999999999</v>
      </c>
      <c r="L61" s="94" t="s">
        <v>71</v>
      </c>
    </row>
    <row r="62" spans="1:12" ht="16.5" customHeight="1">
      <c r="A62" s="5"/>
      <c r="B62" s="189"/>
      <c r="C62" s="189"/>
      <c r="D62" s="228"/>
      <c r="E62" s="73"/>
      <c r="F62" s="73"/>
      <c r="G62" s="73"/>
      <c r="H62" s="73"/>
      <c r="I62" s="84"/>
      <c r="J62" s="84"/>
      <c r="K62" s="84"/>
      <c r="L62" s="101"/>
    </row>
    <row r="63" spans="1:12" ht="16.5" customHeight="1">
      <c r="A63" s="5"/>
      <c r="B63" s="189"/>
      <c r="C63" s="189"/>
      <c r="D63" s="228"/>
      <c r="E63" s="73"/>
      <c r="F63" s="73"/>
      <c r="G63" s="73"/>
      <c r="H63" s="73"/>
      <c r="I63" s="84"/>
      <c r="J63" s="84"/>
      <c r="K63" s="84"/>
      <c r="L63" s="101"/>
    </row>
    <row r="64" spans="1:12" ht="16.5" customHeight="1">
      <c r="A64" s="5"/>
      <c r="B64" s="189"/>
      <c r="C64" s="189"/>
      <c r="D64" s="228"/>
      <c r="E64" s="73"/>
      <c r="F64" s="73"/>
      <c r="G64" s="73"/>
      <c r="H64" s="73"/>
      <c r="I64" s="84"/>
      <c r="J64" s="84"/>
      <c r="K64" s="84"/>
      <c r="L64" s="101"/>
    </row>
    <row r="65" spans="1:12" ht="16.5" customHeight="1">
      <c r="A65" s="5"/>
      <c r="B65" s="189"/>
      <c r="C65" s="189"/>
      <c r="D65" s="228"/>
      <c r="E65" s="32"/>
      <c r="F65" s="32"/>
      <c r="G65" s="32"/>
      <c r="H65" s="32"/>
      <c r="I65" s="21"/>
      <c r="J65" s="21"/>
      <c r="K65" s="21"/>
      <c r="L65" s="102"/>
    </row>
    <row r="66" spans="1:12" ht="16.5" customHeight="1">
      <c r="A66" s="4" t="s">
        <v>20</v>
      </c>
      <c r="B66" s="188" t="s">
        <v>14</v>
      </c>
      <c r="C66" s="188" t="s">
        <v>21</v>
      </c>
      <c r="D66" s="226" t="s">
        <v>209</v>
      </c>
      <c r="E66" s="166" t="s">
        <v>278</v>
      </c>
      <c r="F66" s="166" t="s">
        <v>279</v>
      </c>
      <c r="G66" s="166" t="s">
        <v>278</v>
      </c>
      <c r="H66" s="166" t="s">
        <v>279</v>
      </c>
      <c r="I66" s="20">
        <f>I70</f>
        <v>1952.9</v>
      </c>
      <c r="J66" s="20">
        <f t="shared" ref="J66:K66" si="2">J70</f>
        <v>1952.9</v>
      </c>
      <c r="K66" s="20">
        <f t="shared" si="2"/>
        <v>1952.9</v>
      </c>
      <c r="L66" s="94" t="s">
        <v>71</v>
      </c>
    </row>
    <row r="67" spans="1:12" ht="16.5" customHeight="1">
      <c r="A67" s="5"/>
      <c r="B67" s="189"/>
      <c r="C67" s="189"/>
      <c r="D67" s="228"/>
      <c r="E67" s="73"/>
      <c r="F67" s="73"/>
      <c r="G67" s="73"/>
      <c r="H67" s="73"/>
      <c r="I67" s="84"/>
      <c r="J67" s="84"/>
      <c r="K67" s="84"/>
      <c r="L67" s="101"/>
    </row>
    <row r="68" spans="1:12" ht="16.5" customHeight="1">
      <c r="A68" s="5"/>
      <c r="B68" s="189"/>
      <c r="C68" s="189"/>
      <c r="D68" s="228"/>
      <c r="E68" s="73"/>
      <c r="F68" s="73"/>
      <c r="G68" s="73"/>
      <c r="H68" s="73"/>
      <c r="I68" s="84"/>
      <c r="J68" s="84"/>
      <c r="K68" s="84"/>
      <c r="L68" s="101"/>
    </row>
    <row r="69" spans="1:12" ht="16.5" customHeight="1">
      <c r="A69" s="5"/>
      <c r="B69" s="189"/>
      <c r="C69" s="189"/>
      <c r="D69" s="228"/>
      <c r="E69" s="32"/>
      <c r="F69" s="32"/>
      <c r="G69" s="32"/>
      <c r="H69" s="32"/>
      <c r="I69" s="21"/>
      <c r="J69" s="21"/>
      <c r="K69" s="21"/>
      <c r="L69" s="102"/>
    </row>
    <row r="70" spans="1:12" ht="16.5" customHeight="1">
      <c r="A70" s="4" t="s">
        <v>22</v>
      </c>
      <c r="B70" s="188" t="s">
        <v>82</v>
      </c>
      <c r="C70" s="188" t="s">
        <v>83</v>
      </c>
      <c r="D70" s="226" t="s">
        <v>209</v>
      </c>
      <c r="E70" s="166" t="s">
        <v>278</v>
      </c>
      <c r="F70" s="166" t="s">
        <v>279</v>
      </c>
      <c r="G70" s="166" t="s">
        <v>278</v>
      </c>
      <c r="H70" s="166" t="s">
        <v>279</v>
      </c>
      <c r="I70" s="20">
        <v>1952.9</v>
      </c>
      <c r="J70" s="20">
        <v>1952.9</v>
      </c>
      <c r="K70" s="20">
        <v>1952.9</v>
      </c>
      <c r="L70" s="94"/>
    </row>
    <row r="71" spans="1:12" ht="16.5" customHeight="1">
      <c r="A71" s="5"/>
      <c r="B71" s="189"/>
      <c r="C71" s="189"/>
      <c r="D71" s="228"/>
      <c r="E71" s="73"/>
      <c r="F71" s="73"/>
      <c r="G71" s="73"/>
      <c r="H71" s="73"/>
      <c r="I71" s="84"/>
      <c r="J71" s="84"/>
      <c r="K71" s="84"/>
      <c r="L71" s="101"/>
    </row>
    <row r="72" spans="1:12" ht="16.5" customHeight="1">
      <c r="A72" s="5"/>
      <c r="B72" s="189"/>
      <c r="C72" s="189"/>
      <c r="D72" s="228"/>
      <c r="E72" s="73"/>
      <c r="F72" s="73"/>
      <c r="G72" s="73"/>
      <c r="H72" s="73"/>
      <c r="I72" s="84"/>
      <c r="J72" s="84"/>
      <c r="K72" s="84"/>
      <c r="L72" s="101"/>
    </row>
    <row r="73" spans="1:12" ht="16.5" customHeight="1">
      <c r="A73" s="5"/>
      <c r="B73" s="189"/>
      <c r="C73" s="189"/>
      <c r="D73" s="228"/>
      <c r="E73" s="32"/>
      <c r="F73" s="32"/>
      <c r="G73" s="32"/>
      <c r="H73" s="32"/>
      <c r="I73" s="21"/>
      <c r="J73" s="21"/>
      <c r="K73" s="21"/>
      <c r="L73" s="102"/>
    </row>
    <row r="74" spans="1:12" ht="16.5" customHeight="1">
      <c r="A74" s="4" t="s">
        <v>23</v>
      </c>
      <c r="B74" s="188" t="s">
        <v>88</v>
      </c>
      <c r="C74" s="188" t="s">
        <v>24</v>
      </c>
      <c r="D74" s="226" t="s">
        <v>209</v>
      </c>
      <c r="E74" s="166" t="s">
        <v>278</v>
      </c>
      <c r="F74" s="166" t="s">
        <v>279</v>
      </c>
      <c r="G74" s="166" t="s">
        <v>278</v>
      </c>
      <c r="H74" s="166" t="s">
        <v>279</v>
      </c>
      <c r="I74" s="20">
        <f>I78</f>
        <v>2781.9</v>
      </c>
      <c r="J74" s="20">
        <f t="shared" ref="J74:K74" si="3">J78</f>
        <v>2781.9</v>
      </c>
      <c r="K74" s="20">
        <f t="shared" si="3"/>
        <v>2781.9</v>
      </c>
      <c r="L74" s="94"/>
    </row>
    <row r="75" spans="1:12" ht="16.5" customHeight="1">
      <c r="A75" s="5"/>
      <c r="B75" s="189"/>
      <c r="C75" s="190"/>
      <c r="D75" s="227"/>
      <c r="E75" s="73"/>
      <c r="F75" s="73"/>
      <c r="G75" s="73"/>
      <c r="H75" s="73"/>
      <c r="I75" s="84"/>
      <c r="J75" s="84"/>
      <c r="K75" s="84"/>
      <c r="L75" s="101"/>
    </row>
    <row r="76" spans="1:12" ht="16.5" customHeight="1">
      <c r="A76" s="5"/>
      <c r="B76" s="189"/>
      <c r="C76" s="190"/>
      <c r="D76" s="227"/>
      <c r="E76" s="73"/>
      <c r="F76" s="73"/>
      <c r="G76" s="73"/>
      <c r="H76" s="73"/>
      <c r="I76" s="84"/>
      <c r="J76" s="84"/>
      <c r="K76" s="84"/>
      <c r="L76" s="101"/>
    </row>
    <row r="77" spans="1:12" ht="16.5" customHeight="1">
      <c r="A77" s="5"/>
      <c r="B77" s="189"/>
      <c r="C77" s="190"/>
      <c r="D77" s="227"/>
      <c r="E77" s="32"/>
      <c r="F77" s="32"/>
      <c r="G77" s="32"/>
      <c r="H77" s="32"/>
      <c r="I77" s="21"/>
      <c r="J77" s="21"/>
      <c r="K77" s="21"/>
      <c r="L77" s="102"/>
    </row>
    <row r="78" spans="1:12" ht="14.25" customHeight="1">
      <c r="A78" s="22" t="s">
        <v>92</v>
      </c>
      <c r="B78" s="185" t="s">
        <v>218</v>
      </c>
      <c r="C78" s="185" t="s">
        <v>93</v>
      </c>
      <c r="D78" s="241" t="s">
        <v>209</v>
      </c>
      <c r="E78" s="166" t="s">
        <v>278</v>
      </c>
      <c r="F78" s="166" t="s">
        <v>279</v>
      </c>
      <c r="G78" s="166" t="s">
        <v>278</v>
      </c>
      <c r="H78" s="166" t="s">
        <v>279</v>
      </c>
      <c r="I78" s="27">
        <v>2781.9</v>
      </c>
      <c r="J78" s="27">
        <v>2781.9</v>
      </c>
      <c r="K78" s="27">
        <v>2781.9</v>
      </c>
      <c r="L78" s="94"/>
    </row>
    <row r="79" spans="1:12" ht="17.25" customHeight="1">
      <c r="A79" s="7"/>
      <c r="B79" s="186"/>
      <c r="C79" s="186"/>
      <c r="D79" s="242"/>
      <c r="E79" s="73"/>
      <c r="F79" s="75"/>
      <c r="G79" s="73"/>
      <c r="H79" s="79"/>
      <c r="I79" s="85"/>
      <c r="J79" s="85"/>
      <c r="K79" s="85"/>
      <c r="L79" s="101"/>
    </row>
    <row r="80" spans="1:12" ht="16.5" customHeight="1">
      <c r="A80" s="7"/>
      <c r="B80" s="186"/>
      <c r="C80" s="186"/>
      <c r="D80" s="242"/>
      <c r="E80" s="73"/>
      <c r="F80" s="75"/>
      <c r="G80" s="73"/>
      <c r="H80" s="79"/>
      <c r="I80" s="85"/>
      <c r="J80" s="85"/>
      <c r="K80" s="85"/>
      <c r="L80" s="101"/>
    </row>
    <row r="81" spans="1:12" ht="18" customHeight="1">
      <c r="A81" s="28"/>
      <c r="B81" s="187"/>
      <c r="C81" s="187"/>
      <c r="D81" s="243"/>
      <c r="E81" s="32"/>
      <c r="F81" s="76"/>
      <c r="G81" s="76"/>
      <c r="H81" s="76"/>
      <c r="I81" s="86"/>
      <c r="J81" s="86"/>
      <c r="K81" s="86"/>
      <c r="L81" s="102"/>
    </row>
    <row r="82" spans="1:12" ht="16.5" customHeight="1">
      <c r="A82" s="29" t="s">
        <v>26</v>
      </c>
      <c r="B82" s="188" t="s">
        <v>97</v>
      </c>
      <c r="C82" s="188" t="s">
        <v>28</v>
      </c>
      <c r="D82" s="226" t="s">
        <v>209</v>
      </c>
      <c r="E82" s="166" t="s">
        <v>278</v>
      </c>
      <c r="F82" s="166" t="s">
        <v>279</v>
      </c>
      <c r="G82" s="166" t="s">
        <v>278</v>
      </c>
      <c r="H82" s="166" t="s">
        <v>279</v>
      </c>
      <c r="I82" s="20">
        <f>I85+I93+I96</f>
        <v>118</v>
      </c>
      <c r="J82" s="20">
        <f t="shared" ref="J82:K82" si="4">J85+J93+J96</f>
        <v>118</v>
      </c>
      <c r="K82" s="20">
        <f t="shared" si="4"/>
        <v>118</v>
      </c>
      <c r="L82" s="94"/>
    </row>
    <row r="83" spans="1:12" ht="16.5" customHeight="1">
      <c r="A83" s="5"/>
      <c r="B83" s="189"/>
      <c r="C83" s="189"/>
      <c r="D83" s="228"/>
      <c r="E83" s="73"/>
      <c r="F83" s="73"/>
      <c r="G83" s="73"/>
      <c r="H83" s="73"/>
      <c r="I83" s="84"/>
      <c r="J83" s="84"/>
      <c r="K83" s="84"/>
      <c r="L83" s="101"/>
    </row>
    <row r="84" spans="1:12" ht="16.5" customHeight="1">
      <c r="A84" s="5"/>
      <c r="B84" s="189"/>
      <c r="C84" s="189"/>
      <c r="D84" s="228"/>
      <c r="E84" s="32"/>
      <c r="F84" s="32"/>
      <c r="G84" s="32"/>
      <c r="H84" s="32"/>
      <c r="I84" s="21"/>
      <c r="J84" s="21"/>
      <c r="K84" s="21"/>
      <c r="L84" s="102"/>
    </row>
    <row r="85" spans="1:12" ht="16.5" customHeight="1">
      <c r="A85" s="4" t="s">
        <v>27</v>
      </c>
      <c r="B85" s="188" t="s">
        <v>82</v>
      </c>
      <c r="C85" s="188" t="s">
        <v>98</v>
      </c>
      <c r="D85" s="226" t="s">
        <v>209</v>
      </c>
      <c r="E85" s="166" t="s">
        <v>278</v>
      </c>
      <c r="F85" s="166" t="s">
        <v>279</v>
      </c>
      <c r="G85" s="166" t="s">
        <v>278</v>
      </c>
      <c r="H85" s="166" t="s">
        <v>279</v>
      </c>
      <c r="I85" s="20"/>
      <c r="J85" s="20">
        <v>0</v>
      </c>
      <c r="K85" s="20">
        <v>0</v>
      </c>
      <c r="L85" s="94"/>
    </row>
    <row r="86" spans="1:12" ht="16.5" customHeight="1">
      <c r="A86" s="5"/>
      <c r="B86" s="189"/>
      <c r="C86" s="189"/>
      <c r="D86" s="228"/>
      <c r="E86" s="73"/>
      <c r="F86" s="73"/>
      <c r="G86" s="73"/>
      <c r="H86" s="73"/>
      <c r="I86" s="84"/>
      <c r="J86" s="84"/>
      <c r="K86" s="84"/>
      <c r="L86" s="101"/>
    </row>
    <row r="87" spans="1:12" ht="16.5" customHeight="1">
      <c r="A87" s="5"/>
      <c r="B87" s="189"/>
      <c r="C87" s="189"/>
      <c r="D87" s="228"/>
      <c r="E87" s="73"/>
      <c r="F87" s="73"/>
      <c r="G87" s="73"/>
      <c r="H87" s="73"/>
      <c r="I87" s="84"/>
      <c r="J87" s="84"/>
      <c r="K87" s="84"/>
      <c r="L87" s="101"/>
    </row>
    <row r="88" spans="1:12" ht="16.5" customHeight="1">
      <c r="A88" s="5"/>
      <c r="B88" s="189"/>
      <c r="C88" s="189"/>
      <c r="D88" s="228"/>
      <c r="E88" s="73"/>
      <c r="F88" s="73"/>
      <c r="G88" s="73"/>
      <c r="H88" s="73"/>
      <c r="I88" s="84"/>
      <c r="J88" s="84"/>
      <c r="K88" s="84"/>
      <c r="L88" s="101"/>
    </row>
    <row r="89" spans="1:12" ht="16.5" customHeight="1">
      <c r="A89" s="5"/>
      <c r="B89" s="189"/>
      <c r="C89" s="189"/>
      <c r="D89" s="228"/>
      <c r="E89" s="73"/>
      <c r="F89" s="73"/>
      <c r="G89" s="73"/>
      <c r="H89" s="73"/>
      <c r="I89" s="84"/>
      <c r="J89" s="84"/>
      <c r="K89" s="84"/>
      <c r="L89" s="101"/>
    </row>
    <row r="90" spans="1:12" ht="16.5" customHeight="1">
      <c r="A90" s="5"/>
      <c r="B90" s="189"/>
      <c r="C90" s="189"/>
      <c r="D90" s="228"/>
      <c r="E90" s="73"/>
      <c r="F90" s="73"/>
      <c r="G90" s="73"/>
      <c r="H90" s="73"/>
      <c r="I90" s="84"/>
      <c r="J90" s="84"/>
      <c r="K90" s="84"/>
      <c r="L90" s="101"/>
    </row>
    <row r="91" spans="1:12" ht="16.5" customHeight="1">
      <c r="A91" s="5"/>
      <c r="B91" s="189"/>
      <c r="C91" s="189"/>
      <c r="D91" s="228"/>
      <c r="E91" s="73"/>
      <c r="F91" s="73"/>
      <c r="G91" s="73"/>
      <c r="H91" s="73"/>
      <c r="I91" s="84"/>
      <c r="J91" s="84"/>
      <c r="K91" s="84"/>
      <c r="L91" s="101"/>
    </row>
    <row r="92" spans="1:12" ht="76.5" customHeight="1">
      <c r="A92" s="6"/>
      <c r="B92" s="197"/>
      <c r="C92" s="197"/>
      <c r="D92" s="240"/>
      <c r="E92" s="32"/>
      <c r="F92" s="32"/>
      <c r="G92" s="32"/>
      <c r="H92" s="32"/>
      <c r="I92" s="21"/>
      <c r="J92" s="21"/>
      <c r="K92" s="21"/>
      <c r="L92" s="102"/>
    </row>
    <row r="93" spans="1:12" ht="18" customHeight="1">
      <c r="A93" s="7" t="s">
        <v>110</v>
      </c>
      <c r="B93" s="185" t="s">
        <v>100</v>
      </c>
      <c r="C93" s="185" t="s">
        <v>111</v>
      </c>
      <c r="D93" s="241" t="s">
        <v>209</v>
      </c>
      <c r="E93" s="166" t="s">
        <v>278</v>
      </c>
      <c r="F93" s="166" t="s">
        <v>279</v>
      </c>
      <c r="G93" s="166" t="s">
        <v>278</v>
      </c>
      <c r="H93" s="166" t="s">
        <v>279</v>
      </c>
      <c r="I93" s="20">
        <v>0</v>
      </c>
      <c r="J93" s="20">
        <v>0</v>
      </c>
      <c r="K93" s="20">
        <v>0</v>
      </c>
      <c r="L93" s="94"/>
    </row>
    <row r="94" spans="1:12" ht="19.5" customHeight="1">
      <c r="A94" s="7"/>
      <c r="B94" s="186"/>
      <c r="C94" s="186"/>
      <c r="D94" s="242"/>
      <c r="E94" s="73"/>
      <c r="F94" s="73"/>
      <c r="G94" s="73"/>
      <c r="H94" s="73"/>
      <c r="I94" s="84"/>
      <c r="J94" s="84"/>
      <c r="K94" s="84"/>
      <c r="L94" s="101"/>
    </row>
    <row r="95" spans="1:12" ht="18.75" customHeight="1">
      <c r="A95" s="7"/>
      <c r="B95" s="187"/>
      <c r="C95" s="187"/>
      <c r="D95" s="243"/>
      <c r="E95" s="32"/>
      <c r="F95" s="32"/>
      <c r="G95" s="32"/>
      <c r="H95" s="32"/>
      <c r="I95" s="21"/>
      <c r="J95" s="21"/>
      <c r="K95" s="21"/>
      <c r="L95" s="102"/>
    </row>
    <row r="96" spans="1:12" ht="18.75" customHeight="1">
      <c r="A96" s="206" t="s">
        <v>212</v>
      </c>
      <c r="B96" s="185" t="s">
        <v>124</v>
      </c>
      <c r="C96" s="185" t="s">
        <v>219</v>
      </c>
      <c r="D96" s="185" t="s">
        <v>209</v>
      </c>
      <c r="E96" s="224" t="s">
        <v>278</v>
      </c>
      <c r="F96" s="224" t="s">
        <v>279</v>
      </c>
      <c r="G96" s="224" t="s">
        <v>278</v>
      </c>
      <c r="H96" s="224" t="s">
        <v>279</v>
      </c>
      <c r="I96" s="84">
        <v>118</v>
      </c>
      <c r="J96" s="84">
        <v>118</v>
      </c>
      <c r="K96" s="84">
        <v>118</v>
      </c>
      <c r="L96" s="101"/>
    </row>
    <row r="97" spans="1:12" ht="119.25" customHeight="1">
      <c r="A97" s="208"/>
      <c r="B97" s="187"/>
      <c r="C97" s="187"/>
      <c r="D97" s="187"/>
      <c r="E97" s="225"/>
      <c r="F97" s="225"/>
      <c r="G97" s="225"/>
      <c r="H97" s="225"/>
      <c r="I97" s="84"/>
      <c r="J97" s="84"/>
      <c r="K97" s="84"/>
      <c r="L97" s="101"/>
    </row>
    <row r="98" spans="1:12" ht="16.5" customHeight="1">
      <c r="A98" s="4" t="s">
        <v>29</v>
      </c>
      <c r="B98" s="188" t="s">
        <v>104</v>
      </c>
      <c r="C98" s="185" t="s">
        <v>31</v>
      </c>
      <c r="D98" s="241" t="s">
        <v>209</v>
      </c>
      <c r="E98" s="166" t="s">
        <v>278</v>
      </c>
      <c r="F98" s="166" t="s">
        <v>279</v>
      </c>
      <c r="G98" s="166" t="s">
        <v>278</v>
      </c>
      <c r="H98" s="166" t="s">
        <v>279</v>
      </c>
      <c r="I98" s="20">
        <f>I104+I107</f>
        <v>395.3</v>
      </c>
      <c r="J98" s="20">
        <f t="shared" ref="J98:K98" si="5">J104+J107</f>
        <v>395.3</v>
      </c>
      <c r="K98" s="20">
        <f t="shared" si="5"/>
        <v>395.3</v>
      </c>
      <c r="L98" s="94"/>
    </row>
    <row r="99" spans="1:12" ht="16.5" customHeight="1">
      <c r="A99" s="5"/>
      <c r="B99" s="189"/>
      <c r="C99" s="186"/>
      <c r="D99" s="242"/>
      <c r="E99" s="73"/>
      <c r="F99" s="73"/>
      <c r="G99" s="73"/>
      <c r="H99" s="73"/>
      <c r="I99" s="84"/>
      <c r="J99" s="84"/>
      <c r="K99" s="84"/>
      <c r="L99" s="101"/>
    </row>
    <row r="100" spans="1:12" ht="16.5" customHeight="1">
      <c r="A100" s="5"/>
      <c r="B100" s="189"/>
      <c r="C100" s="186"/>
      <c r="D100" s="242"/>
      <c r="E100" s="73"/>
      <c r="F100" s="73"/>
      <c r="G100" s="73"/>
      <c r="H100" s="73"/>
      <c r="I100" s="84"/>
      <c r="J100" s="84"/>
      <c r="K100" s="84"/>
      <c r="L100" s="101"/>
    </row>
    <row r="101" spans="1:12" ht="16.5" customHeight="1">
      <c r="A101" s="5"/>
      <c r="B101" s="189"/>
      <c r="C101" s="186"/>
      <c r="D101" s="242"/>
      <c r="E101" s="73"/>
      <c r="F101" s="73"/>
      <c r="G101" s="73"/>
      <c r="H101" s="73"/>
      <c r="I101" s="84"/>
      <c r="J101" s="84"/>
      <c r="K101" s="84"/>
      <c r="L101" s="101"/>
    </row>
    <row r="102" spans="1:12" ht="16.5" customHeight="1">
      <c r="A102" s="5"/>
      <c r="B102" s="189"/>
      <c r="C102" s="186"/>
      <c r="D102" s="242"/>
      <c r="E102" s="73"/>
      <c r="F102" s="73"/>
      <c r="G102" s="73"/>
      <c r="H102" s="73"/>
      <c r="I102" s="84"/>
      <c r="J102" s="84"/>
      <c r="K102" s="84"/>
      <c r="L102" s="101"/>
    </row>
    <row r="103" spans="1:12" ht="20.25" customHeight="1">
      <c r="A103" s="6"/>
      <c r="B103" s="189"/>
      <c r="C103" s="187"/>
      <c r="D103" s="242"/>
      <c r="E103" s="32"/>
      <c r="F103" s="32"/>
      <c r="G103" s="32"/>
      <c r="H103" s="32"/>
      <c r="I103" s="21"/>
      <c r="J103" s="21"/>
      <c r="K103" s="21"/>
      <c r="L103" s="102"/>
    </row>
    <row r="104" spans="1:12" ht="16.5" customHeight="1">
      <c r="A104" s="4" t="s">
        <v>30</v>
      </c>
      <c r="B104" s="188" t="s">
        <v>82</v>
      </c>
      <c r="C104" s="185" t="s">
        <v>105</v>
      </c>
      <c r="D104" s="241" t="s">
        <v>209</v>
      </c>
      <c r="E104" s="166" t="s">
        <v>278</v>
      </c>
      <c r="F104" s="166" t="s">
        <v>279</v>
      </c>
      <c r="G104" s="166" t="s">
        <v>278</v>
      </c>
      <c r="H104" s="166" t="s">
        <v>279</v>
      </c>
      <c r="I104" s="20">
        <v>160</v>
      </c>
      <c r="J104" s="20">
        <v>160</v>
      </c>
      <c r="K104" s="20">
        <v>160</v>
      </c>
      <c r="L104" s="94"/>
    </row>
    <row r="105" spans="1:12" ht="16.5" customHeight="1">
      <c r="A105" s="5"/>
      <c r="B105" s="189"/>
      <c r="C105" s="186"/>
      <c r="D105" s="242"/>
      <c r="E105" s="73"/>
      <c r="F105" s="73"/>
      <c r="G105" s="73"/>
      <c r="H105" s="73"/>
      <c r="I105" s="84"/>
      <c r="J105" s="84"/>
      <c r="K105" s="84"/>
      <c r="L105" s="101"/>
    </row>
    <row r="106" spans="1:12" ht="20.25" customHeight="1">
      <c r="A106" s="30"/>
      <c r="B106" s="189"/>
      <c r="C106" s="186"/>
      <c r="D106" s="242"/>
      <c r="E106" s="32"/>
      <c r="F106" s="32"/>
      <c r="G106" s="32"/>
      <c r="H106" s="32"/>
      <c r="I106" s="21"/>
      <c r="J106" s="21"/>
      <c r="K106" s="21"/>
      <c r="L106" s="102"/>
    </row>
    <row r="107" spans="1:12" ht="16.5" customHeight="1">
      <c r="A107" s="22" t="s">
        <v>118</v>
      </c>
      <c r="B107" s="185" t="s">
        <v>100</v>
      </c>
      <c r="C107" s="185" t="s">
        <v>119</v>
      </c>
      <c r="D107" s="241" t="s">
        <v>209</v>
      </c>
      <c r="E107" s="166" t="s">
        <v>278</v>
      </c>
      <c r="F107" s="166" t="s">
        <v>279</v>
      </c>
      <c r="G107" s="166" t="s">
        <v>278</v>
      </c>
      <c r="H107" s="166" t="s">
        <v>279</v>
      </c>
      <c r="I107" s="20">
        <v>235.3</v>
      </c>
      <c r="J107" s="20">
        <v>235.3</v>
      </c>
      <c r="K107" s="20">
        <v>235.3</v>
      </c>
      <c r="L107" s="94"/>
    </row>
    <row r="108" spans="1:12" ht="24.75" customHeight="1">
      <c r="A108" s="7"/>
      <c r="B108" s="186"/>
      <c r="C108" s="186"/>
      <c r="D108" s="242"/>
      <c r="E108" s="73"/>
      <c r="F108" s="73"/>
      <c r="G108" s="73"/>
      <c r="H108" s="73"/>
      <c r="I108" s="84"/>
      <c r="J108" s="84"/>
      <c r="K108" s="84"/>
      <c r="L108" s="101"/>
    </row>
    <row r="109" spans="1:12" ht="24.75" customHeight="1">
      <c r="A109" s="133" t="s">
        <v>32</v>
      </c>
      <c r="B109" s="188" t="s">
        <v>228</v>
      </c>
      <c r="C109" s="135" t="s">
        <v>229</v>
      </c>
      <c r="D109" s="241" t="s">
        <v>209</v>
      </c>
      <c r="E109" s="166" t="s">
        <v>278</v>
      </c>
      <c r="F109" s="166" t="s">
        <v>279</v>
      </c>
      <c r="G109" s="166" t="s">
        <v>278</v>
      </c>
      <c r="H109" s="166" t="s">
        <v>279</v>
      </c>
      <c r="I109" s="20">
        <f>I115</f>
        <v>261.8</v>
      </c>
      <c r="J109" s="20">
        <f t="shared" ref="J109:K109" si="6">J115</f>
        <v>261.8</v>
      </c>
      <c r="K109" s="20">
        <f t="shared" si="6"/>
        <v>261.8</v>
      </c>
      <c r="L109" s="94"/>
    </row>
    <row r="110" spans="1:12" ht="24.75" customHeight="1">
      <c r="A110" s="134"/>
      <c r="B110" s="189"/>
      <c r="C110" s="136"/>
      <c r="D110" s="242"/>
      <c r="E110" s="73"/>
      <c r="F110" s="73"/>
      <c r="G110" s="73"/>
      <c r="H110" s="73"/>
      <c r="I110" s="84"/>
      <c r="J110" s="84"/>
      <c r="K110" s="84"/>
      <c r="L110" s="101"/>
    </row>
    <row r="111" spans="1:12" ht="24.75" customHeight="1">
      <c r="A111" s="134"/>
      <c r="B111" s="189"/>
      <c r="C111" s="136"/>
      <c r="D111" s="140"/>
      <c r="E111" s="73"/>
      <c r="F111" s="73"/>
      <c r="G111" s="73"/>
      <c r="H111" s="73"/>
      <c r="I111" s="84"/>
      <c r="J111" s="84"/>
      <c r="K111" s="84"/>
      <c r="L111" s="101"/>
    </row>
    <row r="112" spans="1:12" ht="8.25" customHeight="1">
      <c r="A112" s="134"/>
      <c r="B112" s="189"/>
      <c r="C112" s="136"/>
      <c r="D112" s="140"/>
      <c r="E112" s="73"/>
      <c r="F112" s="73"/>
      <c r="G112" s="73"/>
      <c r="H112" s="73"/>
      <c r="I112" s="84"/>
      <c r="J112" s="84"/>
      <c r="K112" s="84"/>
      <c r="L112" s="101"/>
    </row>
    <row r="113" spans="1:12" ht="24.75" hidden="1" customHeight="1">
      <c r="A113" s="134"/>
      <c r="B113" s="189"/>
      <c r="C113" s="136"/>
      <c r="D113" s="140"/>
      <c r="E113" s="73"/>
      <c r="F113" s="73"/>
      <c r="G113" s="73"/>
      <c r="H113" s="73"/>
      <c r="I113" s="84"/>
      <c r="J113" s="84"/>
      <c r="K113" s="84"/>
      <c r="L113" s="101"/>
    </row>
    <row r="114" spans="1:12" ht="24.75" hidden="1" customHeight="1">
      <c r="A114" s="134"/>
      <c r="B114" s="189"/>
      <c r="C114" s="136"/>
      <c r="D114" s="140"/>
      <c r="E114" s="73"/>
      <c r="F114" s="73"/>
      <c r="G114" s="73"/>
      <c r="H114" s="73"/>
      <c r="I114" s="84"/>
      <c r="J114" s="84"/>
      <c r="K114" s="84"/>
      <c r="L114" s="101"/>
    </row>
    <row r="115" spans="1:12" ht="24.75" customHeight="1">
      <c r="A115" s="133" t="s">
        <v>33</v>
      </c>
      <c r="B115" s="188" t="s">
        <v>82</v>
      </c>
      <c r="C115" s="185" t="s">
        <v>230</v>
      </c>
      <c r="D115" s="241" t="s">
        <v>209</v>
      </c>
      <c r="E115" s="166" t="s">
        <v>278</v>
      </c>
      <c r="F115" s="166" t="s">
        <v>279</v>
      </c>
      <c r="G115" s="166" t="s">
        <v>278</v>
      </c>
      <c r="H115" s="166" t="s">
        <v>279</v>
      </c>
      <c r="I115" s="20">
        <v>261.8</v>
      </c>
      <c r="J115" s="20">
        <v>261.8</v>
      </c>
      <c r="K115" s="20">
        <v>261.8</v>
      </c>
      <c r="L115" s="94"/>
    </row>
    <row r="116" spans="1:12" ht="24.75" customHeight="1">
      <c r="A116" s="134"/>
      <c r="B116" s="189"/>
      <c r="C116" s="244"/>
      <c r="D116" s="242"/>
      <c r="E116" s="73"/>
      <c r="F116" s="73"/>
      <c r="G116" s="73"/>
      <c r="H116" s="73"/>
      <c r="I116" s="84"/>
      <c r="J116" s="84"/>
      <c r="K116" s="84"/>
      <c r="L116" s="101"/>
    </row>
    <row r="117" spans="1:12" ht="24.75" customHeight="1">
      <c r="A117" s="134"/>
      <c r="B117" s="189"/>
      <c r="C117" s="244"/>
      <c r="D117" s="140"/>
      <c r="E117" s="73"/>
      <c r="F117" s="73"/>
      <c r="G117" s="73"/>
      <c r="H117" s="73"/>
      <c r="I117" s="84"/>
      <c r="J117" s="84"/>
      <c r="K117" s="84"/>
      <c r="L117" s="101"/>
    </row>
    <row r="118" spans="1:12" ht="24.75" customHeight="1">
      <c r="A118" s="134"/>
      <c r="B118" s="136"/>
      <c r="C118" s="244"/>
      <c r="D118" s="140"/>
      <c r="E118" s="73"/>
      <c r="F118" s="73"/>
      <c r="G118" s="73"/>
      <c r="H118" s="73"/>
      <c r="I118" s="84"/>
      <c r="J118" s="84"/>
      <c r="K118" s="84"/>
      <c r="L118" s="101"/>
    </row>
    <row r="119" spans="1:12" ht="18" customHeight="1">
      <c r="A119" s="134"/>
      <c r="B119" s="136"/>
      <c r="C119" s="244"/>
      <c r="D119" s="140"/>
      <c r="E119" s="73"/>
      <c r="F119" s="73"/>
      <c r="G119" s="73"/>
      <c r="H119" s="73"/>
      <c r="I119" s="84"/>
      <c r="J119" s="84"/>
      <c r="K119" s="84"/>
      <c r="L119" s="101"/>
    </row>
    <row r="120" spans="1:12" ht="24.75" hidden="1" customHeight="1">
      <c r="A120" s="134"/>
      <c r="B120" s="136"/>
      <c r="C120" s="136"/>
      <c r="D120" s="140"/>
      <c r="E120" s="73"/>
      <c r="F120" s="73"/>
      <c r="G120" s="73"/>
      <c r="H120" s="73"/>
      <c r="I120" s="84"/>
      <c r="J120" s="84"/>
      <c r="K120" s="84"/>
      <c r="L120" s="101"/>
    </row>
    <row r="121" spans="1:12" ht="24.75" hidden="1" customHeight="1">
      <c r="A121" s="28"/>
      <c r="B121" s="137"/>
      <c r="C121" s="137"/>
      <c r="D121" s="141"/>
      <c r="E121" s="142"/>
      <c r="F121" s="142"/>
      <c r="G121" s="142"/>
      <c r="H121" s="142"/>
      <c r="I121" s="21"/>
      <c r="J121" s="21"/>
      <c r="K121" s="21"/>
      <c r="L121" s="102"/>
    </row>
    <row r="122" spans="1:12" ht="82.5" customHeight="1">
      <c r="A122" s="148" t="s">
        <v>134</v>
      </c>
      <c r="B122" s="61" t="s">
        <v>240</v>
      </c>
      <c r="C122" s="61" t="s">
        <v>234</v>
      </c>
      <c r="D122" s="61" t="s">
        <v>209</v>
      </c>
      <c r="E122" s="19" t="s">
        <v>278</v>
      </c>
      <c r="F122" s="19" t="s">
        <v>279</v>
      </c>
      <c r="G122" s="19" t="s">
        <v>278</v>
      </c>
      <c r="H122" s="19" t="s">
        <v>279</v>
      </c>
      <c r="I122" s="2">
        <f>I123</f>
        <v>0</v>
      </c>
      <c r="J122" s="2">
        <f t="shared" ref="J122:K122" si="7">J123</f>
        <v>0</v>
      </c>
      <c r="K122" s="2">
        <f t="shared" si="7"/>
        <v>0</v>
      </c>
      <c r="L122" s="150"/>
    </row>
    <row r="123" spans="1:12" ht="77.25" customHeight="1">
      <c r="A123" s="148" t="s">
        <v>135</v>
      </c>
      <c r="B123" s="61" t="s">
        <v>82</v>
      </c>
      <c r="C123" s="61" t="s">
        <v>235</v>
      </c>
      <c r="D123" s="61" t="s">
        <v>209</v>
      </c>
      <c r="E123" s="19" t="s">
        <v>278</v>
      </c>
      <c r="F123" s="19" t="s">
        <v>279</v>
      </c>
      <c r="G123" s="19" t="s">
        <v>278</v>
      </c>
      <c r="H123" s="19" t="s">
        <v>279</v>
      </c>
      <c r="I123" s="2">
        <v>0</v>
      </c>
      <c r="J123" s="2">
        <v>0</v>
      </c>
      <c r="K123" s="2">
        <v>0</v>
      </c>
      <c r="L123" s="150"/>
    </row>
    <row r="124" spans="1:12" ht="16.5" customHeight="1">
      <c r="A124" s="133" t="s">
        <v>226</v>
      </c>
      <c r="B124" s="188" t="s">
        <v>140</v>
      </c>
      <c r="C124" s="185" t="s">
        <v>36</v>
      </c>
      <c r="D124" s="241" t="s">
        <v>209</v>
      </c>
      <c r="E124" s="166" t="s">
        <v>278</v>
      </c>
      <c r="F124" s="166" t="s">
        <v>279</v>
      </c>
      <c r="G124" s="166" t="s">
        <v>278</v>
      </c>
      <c r="H124" s="166" t="s">
        <v>279</v>
      </c>
      <c r="I124" s="87">
        <f>I130</f>
        <v>220.1</v>
      </c>
      <c r="J124" s="87">
        <f t="shared" ref="J124:K124" si="8">J130</f>
        <v>220.1</v>
      </c>
      <c r="K124" s="87">
        <f t="shared" si="8"/>
        <v>220.1</v>
      </c>
      <c r="L124" s="94"/>
    </row>
    <row r="125" spans="1:12" ht="16.5" customHeight="1">
      <c r="A125" s="5"/>
      <c r="B125" s="189"/>
      <c r="C125" s="186"/>
      <c r="D125" s="242"/>
      <c r="E125" s="73"/>
      <c r="F125" s="73"/>
      <c r="G125" s="73"/>
      <c r="H125" s="80"/>
      <c r="I125" s="88"/>
      <c r="J125" s="88"/>
      <c r="K125" s="88"/>
      <c r="L125" s="101"/>
    </row>
    <row r="126" spans="1:12" ht="16.5" customHeight="1">
      <c r="A126" s="5"/>
      <c r="B126" s="189"/>
      <c r="C126" s="186"/>
      <c r="D126" s="242"/>
      <c r="E126" s="73"/>
      <c r="F126" s="73"/>
      <c r="G126" s="73"/>
      <c r="H126" s="80"/>
      <c r="I126" s="88"/>
      <c r="J126" s="88"/>
      <c r="K126" s="88"/>
      <c r="L126" s="101"/>
    </row>
    <row r="127" spans="1:12" ht="16.5" customHeight="1">
      <c r="A127" s="5"/>
      <c r="B127" s="189"/>
      <c r="C127" s="186"/>
      <c r="D127" s="242"/>
      <c r="E127" s="73"/>
      <c r="F127" s="73"/>
      <c r="G127" s="73"/>
      <c r="H127" s="73"/>
      <c r="I127" s="84"/>
      <c r="J127" s="84"/>
      <c r="K127" s="84"/>
      <c r="L127" s="101"/>
    </row>
    <row r="128" spans="1:12" ht="16.5" customHeight="1">
      <c r="A128" s="5"/>
      <c r="B128" s="189"/>
      <c r="C128" s="186"/>
      <c r="D128" s="242"/>
      <c r="E128" s="73"/>
      <c r="F128" s="73"/>
      <c r="G128" s="73"/>
      <c r="H128" s="73"/>
      <c r="I128" s="84"/>
      <c r="J128" s="84"/>
      <c r="K128" s="84"/>
      <c r="L128" s="101"/>
    </row>
    <row r="129" spans="1:12" ht="16.5" customHeight="1">
      <c r="A129" s="6"/>
      <c r="B129" s="189"/>
      <c r="C129" s="186"/>
      <c r="D129" s="242"/>
      <c r="E129" s="32"/>
      <c r="F129" s="32"/>
      <c r="G129" s="32"/>
      <c r="H129" s="32"/>
      <c r="I129" s="21"/>
      <c r="J129" s="21"/>
      <c r="K129" s="21"/>
      <c r="L129" s="102"/>
    </row>
    <row r="130" spans="1:12" ht="16.5" customHeight="1">
      <c r="A130" s="133" t="s">
        <v>227</v>
      </c>
      <c r="B130" s="188" t="s">
        <v>6</v>
      </c>
      <c r="C130" s="185" t="s">
        <v>136</v>
      </c>
      <c r="D130" s="241" t="s">
        <v>209</v>
      </c>
      <c r="E130" s="166" t="s">
        <v>278</v>
      </c>
      <c r="F130" s="166" t="s">
        <v>279</v>
      </c>
      <c r="G130" s="166" t="s">
        <v>278</v>
      </c>
      <c r="H130" s="166" t="s">
        <v>279</v>
      </c>
      <c r="I130" s="87">
        <v>220.1</v>
      </c>
      <c r="J130" s="87">
        <v>220.1</v>
      </c>
      <c r="K130" s="87">
        <v>220.1</v>
      </c>
      <c r="L130" s="94"/>
    </row>
    <row r="131" spans="1:12" ht="16.5" customHeight="1">
      <c r="A131" s="5"/>
      <c r="B131" s="189"/>
      <c r="C131" s="186"/>
      <c r="D131" s="242"/>
      <c r="E131" s="73"/>
      <c r="F131" s="73"/>
      <c r="G131" s="73"/>
      <c r="H131" s="80"/>
      <c r="I131" s="88"/>
      <c r="J131" s="88"/>
      <c r="K131" s="88"/>
      <c r="L131" s="101"/>
    </row>
    <row r="132" spans="1:12" ht="16.5" customHeight="1">
      <c r="A132" s="5"/>
      <c r="B132" s="189"/>
      <c r="C132" s="186"/>
      <c r="D132" s="242"/>
      <c r="E132" s="73"/>
      <c r="F132" s="73"/>
      <c r="G132" s="73"/>
      <c r="H132" s="80"/>
      <c r="I132" s="88"/>
      <c r="J132" s="88"/>
      <c r="K132" s="88"/>
      <c r="L132" s="101"/>
    </row>
    <row r="133" spans="1:12" ht="16.5" customHeight="1">
      <c r="A133" s="5"/>
      <c r="B133" s="189"/>
      <c r="C133" s="186"/>
      <c r="D133" s="242"/>
      <c r="E133" s="73"/>
      <c r="F133" s="73"/>
      <c r="G133" s="73"/>
      <c r="H133" s="81"/>
      <c r="I133" s="89"/>
      <c r="J133" s="89"/>
      <c r="K133" s="89"/>
      <c r="L133" s="101"/>
    </row>
    <row r="134" spans="1:12" ht="16.5" customHeight="1">
      <c r="A134" s="6"/>
      <c r="B134" s="189"/>
      <c r="C134" s="186"/>
      <c r="D134" s="243"/>
      <c r="E134" s="32"/>
      <c r="F134" s="32"/>
      <c r="G134" s="32"/>
      <c r="H134" s="82"/>
      <c r="I134" s="90"/>
      <c r="J134" s="90"/>
      <c r="K134" s="90"/>
      <c r="L134" s="102"/>
    </row>
    <row r="135" spans="1:12" ht="16.5" customHeight="1">
      <c r="A135" s="173">
        <v>3</v>
      </c>
      <c r="B135" s="171" t="s">
        <v>63</v>
      </c>
      <c r="C135" s="171" t="s">
        <v>34</v>
      </c>
      <c r="D135" s="212" t="s">
        <v>209</v>
      </c>
      <c r="E135" s="46" t="s">
        <v>278</v>
      </c>
      <c r="F135" s="46" t="s">
        <v>279</v>
      </c>
      <c r="G135" s="46" t="s">
        <v>278</v>
      </c>
      <c r="H135" s="46" t="s">
        <v>279</v>
      </c>
      <c r="I135" s="44">
        <f>I138+I146+I152+I163+I169+I177+I186</f>
        <v>19702.500000000004</v>
      </c>
      <c r="J135" s="44">
        <f>J138+J146+J152+J169+J186+J163+J177</f>
        <v>19702.500000000004</v>
      </c>
      <c r="K135" s="44">
        <f>K138+K146+K152+K163+K169+K177+K186</f>
        <v>19660.100000000002</v>
      </c>
      <c r="L135" s="104"/>
    </row>
    <row r="136" spans="1:12" ht="16.5" customHeight="1">
      <c r="A136" s="174"/>
      <c r="B136" s="172"/>
      <c r="C136" s="172"/>
      <c r="D136" s="213"/>
      <c r="E136" s="74"/>
      <c r="F136" s="74"/>
      <c r="G136" s="74"/>
      <c r="H136" s="74"/>
      <c r="I136" s="91"/>
      <c r="J136" s="91"/>
      <c r="K136" s="91"/>
      <c r="L136" s="105"/>
    </row>
    <row r="137" spans="1:12" ht="16.5" customHeight="1">
      <c r="A137" s="174"/>
      <c r="B137" s="172"/>
      <c r="C137" s="172"/>
      <c r="D137" s="213"/>
      <c r="E137" s="51"/>
      <c r="F137" s="51"/>
      <c r="G137" s="51"/>
      <c r="H137" s="51"/>
      <c r="I137" s="53"/>
      <c r="J137" s="53"/>
      <c r="K137" s="53"/>
      <c r="L137" s="106"/>
    </row>
    <row r="138" spans="1:12" ht="16.5" customHeight="1">
      <c r="A138" s="39" t="s">
        <v>35</v>
      </c>
      <c r="B138" s="171" t="s">
        <v>144</v>
      </c>
      <c r="C138" s="173" t="s">
        <v>39</v>
      </c>
      <c r="D138" s="214" t="s">
        <v>209</v>
      </c>
      <c r="E138" s="46" t="s">
        <v>278</v>
      </c>
      <c r="F138" s="46" t="s">
        <v>279</v>
      </c>
      <c r="G138" s="46" t="s">
        <v>278</v>
      </c>
      <c r="H138" s="46" t="s">
        <v>279</v>
      </c>
      <c r="I138" s="44">
        <f>I141</f>
        <v>10011.700000000001</v>
      </c>
      <c r="J138" s="44">
        <f>J141</f>
        <v>10011.700000000001</v>
      </c>
      <c r="K138" s="44">
        <f>K141</f>
        <v>10011.6</v>
      </c>
      <c r="L138" s="104"/>
    </row>
    <row r="139" spans="1:12" ht="16.5" customHeight="1">
      <c r="A139" s="40"/>
      <c r="B139" s="172"/>
      <c r="C139" s="174"/>
      <c r="D139" s="215"/>
      <c r="E139" s="74"/>
      <c r="F139" s="74"/>
      <c r="G139" s="74"/>
      <c r="H139" s="74"/>
      <c r="I139" s="91"/>
      <c r="J139" s="91"/>
      <c r="K139" s="91"/>
      <c r="L139" s="105"/>
    </row>
    <row r="140" spans="1:12" ht="16.5" customHeight="1">
      <c r="A140" s="41"/>
      <c r="B140" s="172"/>
      <c r="C140" s="174"/>
      <c r="D140" s="215"/>
      <c r="E140" s="51"/>
      <c r="F140" s="51"/>
      <c r="G140" s="51"/>
      <c r="H140" s="51"/>
      <c r="I140" s="53"/>
      <c r="J140" s="53"/>
      <c r="K140" s="53"/>
      <c r="L140" s="106"/>
    </row>
    <row r="141" spans="1:12" ht="16.5" customHeight="1">
      <c r="A141" s="39" t="s">
        <v>151</v>
      </c>
      <c r="B141" s="171" t="s">
        <v>145</v>
      </c>
      <c r="C141" s="168" t="s">
        <v>146</v>
      </c>
      <c r="D141" s="214" t="s">
        <v>209</v>
      </c>
      <c r="E141" s="46" t="s">
        <v>278</v>
      </c>
      <c r="F141" s="46" t="s">
        <v>279</v>
      </c>
      <c r="G141" s="46" t="s">
        <v>278</v>
      </c>
      <c r="H141" s="46" t="s">
        <v>279</v>
      </c>
      <c r="I141" s="44">
        <v>10011.700000000001</v>
      </c>
      <c r="J141" s="44">
        <v>10011.700000000001</v>
      </c>
      <c r="K141" s="44">
        <v>10011.6</v>
      </c>
      <c r="L141" s="104"/>
    </row>
    <row r="142" spans="1:12" ht="16.5" customHeight="1">
      <c r="A142" s="40"/>
      <c r="B142" s="172"/>
      <c r="C142" s="169"/>
      <c r="D142" s="215"/>
      <c r="E142" s="74"/>
      <c r="F142" s="74"/>
      <c r="G142" s="74"/>
      <c r="H142" s="74"/>
      <c r="I142" s="91"/>
      <c r="J142" s="91"/>
      <c r="K142" s="91"/>
      <c r="L142" s="105"/>
    </row>
    <row r="143" spans="1:12" ht="16.5" customHeight="1">
      <c r="A143" s="40"/>
      <c r="B143" s="172"/>
      <c r="C143" s="169"/>
      <c r="D143" s="215"/>
      <c r="E143" s="74"/>
      <c r="F143" s="74"/>
      <c r="G143" s="74"/>
      <c r="H143" s="74"/>
      <c r="I143" s="91"/>
      <c r="J143" s="91"/>
      <c r="K143" s="91"/>
      <c r="L143" s="105"/>
    </row>
    <row r="144" spans="1:12" ht="16.5" customHeight="1">
      <c r="A144" s="40"/>
      <c r="B144" s="172"/>
      <c r="C144" s="169"/>
      <c r="D144" s="215"/>
      <c r="E144" s="74"/>
      <c r="F144" s="74"/>
      <c r="G144" s="74"/>
      <c r="H144" s="74"/>
      <c r="I144" s="91"/>
      <c r="J144" s="91"/>
      <c r="K144" s="91"/>
      <c r="L144" s="105"/>
    </row>
    <row r="145" spans="1:12" ht="16.5" customHeight="1">
      <c r="A145" s="41"/>
      <c r="B145" s="172"/>
      <c r="C145" s="169"/>
      <c r="D145" s="215"/>
      <c r="E145" s="51"/>
      <c r="F145" s="51"/>
      <c r="G145" s="51"/>
      <c r="H145" s="51"/>
      <c r="I145" s="53"/>
      <c r="J145" s="53"/>
      <c r="K145" s="53"/>
      <c r="L145" s="106"/>
    </row>
    <row r="146" spans="1:12" ht="16.5" customHeight="1">
      <c r="A146" s="39" t="s">
        <v>37</v>
      </c>
      <c r="B146" s="171" t="s">
        <v>150</v>
      </c>
      <c r="C146" s="168" t="s">
        <v>40</v>
      </c>
      <c r="D146" s="214" t="s">
        <v>209</v>
      </c>
      <c r="E146" s="46" t="s">
        <v>278</v>
      </c>
      <c r="F146" s="46" t="s">
        <v>279</v>
      </c>
      <c r="G146" s="46" t="s">
        <v>278</v>
      </c>
      <c r="H146" s="46" t="s">
        <v>279</v>
      </c>
      <c r="I146" s="44">
        <f>I149</f>
        <v>1641.5</v>
      </c>
      <c r="J146" s="44">
        <f t="shared" ref="J146:K146" si="9">J149</f>
        <v>1641.5</v>
      </c>
      <c r="K146" s="44">
        <f t="shared" si="9"/>
        <v>1641.5</v>
      </c>
      <c r="L146" s="104"/>
    </row>
    <row r="147" spans="1:12" ht="16.5" customHeight="1">
      <c r="A147" s="40"/>
      <c r="B147" s="172"/>
      <c r="C147" s="169"/>
      <c r="D147" s="215"/>
      <c r="E147" s="74"/>
      <c r="F147" s="74"/>
      <c r="G147" s="74"/>
      <c r="H147" s="74"/>
      <c r="I147" s="91"/>
      <c r="J147" s="91"/>
      <c r="K147" s="91"/>
      <c r="L147" s="105"/>
    </row>
    <row r="148" spans="1:12" ht="16.5" customHeight="1">
      <c r="A148" s="41"/>
      <c r="B148" s="172"/>
      <c r="C148" s="169"/>
      <c r="D148" s="215"/>
      <c r="E148" s="51"/>
      <c r="F148" s="51"/>
      <c r="G148" s="51"/>
      <c r="H148" s="51"/>
      <c r="I148" s="53"/>
      <c r="J148" s="53"/>
      <c r="K148" s="53"/>
      <c r="L148" s="106"/>
    </row>
    <row r="149" spans="1:12" ht="16.5" customHeight="1">
      <c r="A149" s="39" t="s">
        <v>38</v>
      </c>
      <c r="B149" s="171" t="s">
        <v>82</v>
      </c>
      <c r="C149" s="168" t="s">
        <v>152</v>
      </c>
      <c r="D149" s="214" t="s">
        <v>209</v>
      </c>
      <c r="E149" s="46" t="s">
        <v>278</v>
      </c>
      <c r="F149" s="46" t="s">
        <v>279</v>
      </c>
      <c r="G149" s="46" t="s">
        <v>278</v>
      </c>
      <c r="H149" s="46" t="s">
        <v>279</v>
      </c>
      <c r="I149" s="44">
        <v>1641.5</v>
      </c>
      <c r="J149" s="44">
        <v>1641.5</v>
      </c>
      <c r="K149" s="44">
        <v>1641.5</v>
      </c>
      <c r="L149" s="104"/>
    </row>
    <row r="150" spans="1:12" ht="16.5" customHeight="1">
      <c r="A150" s="40"/>
      <c r="B150" s="172"/>
      <c r="C150" s="169"/>
      <c r="D150" s="215"/>
      <c r="E150" s="74"/>
      <c r="F150" s="74"/>
      <c r="G150" s="74"/>
      <c r="H150" s="74"/>
      <c r="I150" s="91"/>
      <c r="J150" s="91"/>
      <c r="K150" s="91"/>
      <c r="L150" s="105"/>
    </row>
    <row r="151" spans="1:12" ht="16.5" customHeight="1">
      <c r="A151" s="41"/>
      <c r="B151" s="172"/>
      <c r="C151" s="169"/>
      <c r="D151" s="215"/>
      <c r="E151" s="51"/>
      <c r="F151" s="51"/>
      <c r="G151" s="51"/>
      <c r="H151" s="51"/>
      <c r="I151" s="53"/>
      <c r="J151" s="53"/>
      <c r="K151" s="53"/>
      <c r="L151" s="106"/>
    </row>
    <row r="152" spans="1:12" ht="16.5" customHeight="1">
      <c r="A152" s="39" t="s">
        <v>41</v>
      </c>
      <c r="B152" s="171" t="s">
        <v>88</v>
      </c>
      <c r="C152" s="168" t="s">
        <v>43</v>
      </c>
      <c r="D152" s="214" t="s">
        <v>209</v>
      </c>
      <c r="E152" s="46" t="s">
        <v>278</v>
      </c>
      <c r="F152" s="46" t="s">
        <v>279</v>
      </c>
      <c r="G152" s="46" t="s">
        <v>278</v>
      </c>
      <c r="H152" s="46" t="s">
        <v>279</v>
      </c>
      <c r="I152" s="44">
        <f>I154+I161</f>
        <v>3755</v>
      </c>
      <c r="J152" s="44">
        <f t="shared" ref="J152:K152" si="10">J154+J161</f>
        <v>3755</v>
      </c>
      <c r="K152" s="44">
        <f t="shared" si="10"/>
        <v>3712.7</v>
      </c>
      <c r="L152" s="104"/>
    </row>
    <row r="153" spans="1:12" ht="21.75" customHeight="1">
      <c r="A153" s="41"/>
      <c r="B153" s="172"/>
      <c r="C153" s="169"/>
      <c r="D153" s="215"/>
      <c r="E153" s="51"/>
      <c r="F153" s="51"/>
      <c r="G153" s="51"/>
      <c r="H153" s="51"/>
      <c r="I153" s="53"/>
      <c r="J153" s="53"/>
      <c r="K153" s="53"/>
      <c r="L153" s="106"/>
    </row>
    <row r="154" spans="1:12" ht="16.5" customHeight="1">
      <c r="A154" s="39" t="s">
        <v>44</v>
      </c>
      <c r="B154" s="171" t="s">
        <v>6</v>
      </c>
      <c r="C154" s="168" t="s">
        <v>155</v>
      </c>
      <c r="D154" s="214" t="s">
        <v>209</v>
      </c>
      <c r="E154" s="46" t="s">
        <v>278</v>
      </c>
      <c r="F154" s="46" t="s">
        <v>279</v>
      </c>
      <c r="G154" s="46" t="s">
        <v>278</v>
      </c>
      <c r="H154" s="46" t="s">
        <v>279</v>
      </c>
      <c r="I154" s="44">
        <v>3755</v>
      </c>
      <c r="J154" s="44">
        <v>3755</v>
      </c>
      <c r="K154" s="44">
        <v>3712.7</v>
      </c>
      <c r="L154" s="104"/>
    </row>
    <row r="155" spans="1:12" ht="16.5" customHeight="1">
      <c r="A155" s="40"/>
      <c r="B155" s="172"/>
      <c r="C155" s="169"/>
      <c r="D155" s="215"/>
      <c r="E155" s="74"/>
      <c r="F155" s="74"/>
      <c r="G155" s="74"/>
      <c r="H155" s="74"/>
      <c r="I155" s="91"/>
      <c r="J155" s="91"/>
      <c r="K155" s="91"/>
      <c r="L155" s="105"/>
    </row>
    <row r="156" spans="1:12" ht="16.5" customHeight="1">
      <c r="A156" s="40"/>
      <c r="B156" s="172"/>
      <c r="C156" s="169"/>
      <c r="D156" s="215"/>
      <c r="E156" s="74"/>
      <c r="F156" s="74"/>
      <c r="G156" s="74"/>
      <c r="H156" s="74"/>
      <c r="I156" s="91"/>
      <c r="J156" s="91"/>
      <c r="K156" s="91"/>
      <c r="L156" s="105"/>
    </row>
    <row r="157" spans="1:12" ht="16.5" customHeight="1">
      <c r="A157" s="40"/>
      <c r="B157" s="172"/>
      <c r="C157" s="169"/>
      <c r="D157" s="215"/>
      <c r="E157" s="74"/>
      <c r="F157" s="74"/>
      <c r="G157" s="74"/>
      <c r="H157" s="74"/>
      <c r="I157" s="91"/>
      <c r="J157" s="91"/>
      <c r="K157" s="91"/>
      <c r="L157" s="105"/>
    </row>
    <row r="158" spans="1:12" ht="16.5" customHeight="1">
      <c r="A158" s="40"/>
      <c r="B158" s="172"/>
      <c r="C158" s="169"/>
      <c r="D158" s="215"/>
      <c r="E158" s="74"/>
      <c r="F158" s="74"/>
      <c r="G158" s="74"/>
      <c r="H158" s="74"/>
      <c r="I158" s="91"/>
      <c r="J158" s="91"/>
      <c r="K158" s="91"/>
      <c r="L158" s="105"/>
    </row>
    <row r="159" spans="1:12" ht="16.5" customHeight="1">
      <c r="A159" s="40"/>
      <c r="B159" s="172"/>
      <c r="C159" s="169"/>
      <c r="D159" s="215"/>
      <c r="E159" s="74"/>
      <c r="F159" s="74"/>
      <c r="G159" s="74"/>
      <c r="H159" s="74"/>
      <c r="I159" s="91"/>
      <c r="J159" s="91"/>
      <c r="K159" s="91"/>
      <c r="L159" s="105"/>
    </row>
    <row r="160" spans="1:12" ht="16.5" customHeight="1">
      <c r="A160" s="49"/>
      <c r="B160" s="172"/>
      <c r="C160" s="169"/>
      <c r="D160" s="215"/>
      <c r="E160" s="74"/>
      <c r="F160" s="74"/>
      <c r="G160" s="74"/>
      <c r="H160" s="74"/>
      <c r="I160" s="91"/>
      <c r="J160" s="91"/>
      <c r="K160" s="91"/>
      <c r="L160" s="105"/>
    </row>
    <row r="161" spans="1:12" ht="16.5" customHeight="1">
      <c r="A161" s="43" t="s">
        <v>224</v>
      </c>
      <c r="B161" s="171" t="s">
        <v>225</v>
      </c>
      <c r="C161" s="138" t="s">
        <v>171</v>
      </c>
      <c r="D161" s="168" t="s">
        <v>209</v>
      </c>
      <c r="E161" s="46" t="s">
        <v>278</v>
      </c>
      <c r="F161" s="46" t="s">
        <v>279</v>
      </c>
      <c r="G161" s="46" t="s">
        <v>278</v>
      </c>
      <c r="H161" s="46" t="s">
        <v>279</v>
      </c>
      <c r="I161" s="44">
        <v>0</v>
      </c>
      <c r="J161" s="44">
        <v>0</v>
      </c>
      <c r="K161" s="44">
        <v>0</v>
      </c>
      <c r="L161" s="104"/>
    </row>
    <row r="162" spans="1:12" ht="61.5" customHeight="1">
      <c r="A162" s="50"/>
      <c r="B162" s="245"/>
      <c r="C162" s="139"/>
      <c r="D162" s="246"/>
      <c r="E162" s="51"/>
      <c r="F162" s="51"/>
      <c r="G162" s="51"/>
      <c r="H162" s="51"/>
      <c r="I162" s="53"/>
      <c r="J162" s="53"/>
      <c r="K162" s="53"/>
      <c r="L162" s="106"/>
    </row>
    <row r="163" spans="1:12" ht="16.5" customHeight="1">
      <c r="A163" s="42" t="s">
        <v>45</v>
      </c>
      <c r="B163" s="171" t="s">
        <v>97</v>
      </c>
      <c r="C163" s="168" t="s">
        <v>46</v>
      </c>
      <c r="D163" s="214" t="s">
        <v>209</v>
      </c>
      <c r="E163" s="46" t="s">
        <v>278</v>
      </c>
      <c r="F163" s="46" t="s">
        <v>279</v>
      </c>
      <c r="G163" s="46" t="s">
        <v>278</v>
      </c>
      <c r="H163" s="46" t="s">
        <v>279</v>
      </c>
      <c r="I163" s="44">
        <f>I166</f>
        <v>1431.9</v>
      </c>
      <c r="J163" s="44">
        <f t="shared" ref="J163:K163" si="11">J166</f>
        <v>1431.9</v>
      </c>
      <c r="K163" s="44">
        <f t="shared" si="11"/>
        <v>1431.9</v>
      </c>
      <c r="L163" s="104"/>
    </row>
    <row r="164" spans="1:12" ht="16.5" customHeight="1">
      <c r="A164" s="40"/>
      <c r="B164" s="172"/>
      <c r="C164" s="169"/>
      <c r="D164" s="215"/>
      <c r="E164" s="74"/>
      <c r="F164" s="74"/>
      <c r="G164" s="74"/>
      <c r="H164" s="74"/>
      <c r="I164" s="91"/>
      <c r="J164" s="91"/>
      <c r="K164" s="91"/>
      <c r="L164" s="105"/>
    </row>
    <row r="165" spans="1:12" ht="16.5" customHeight="1">
      <c r="A165" s="40"/>
      <c r="B165" s="172"/>
      <c r="C165" s="169"/>
      <c r="D165" s="215"/>
      <c r="E165" s="51"/>
      <c r="F165" s="51"/>
      <c r="G165" s="51"/>
      <c r="H165" s="51"/>
      <c r="I165" s="53"/>
      <c r="J165" s="53"/>
      <c r="K165" s="53"/>
      <c r="L165" s="106"/>
    </row>
    <row r="166" spans="1:12" ht="16.5" customHeight="1">
      <c r="A166" s="39" t="s">
        <v>47</v>
      </c>
      <c r="B166" s="171" t="s">
        <v>6</v>
      </c>
      <c r="C166" s="209" t="s">
        <v>162</v>
      </c>
      <c r="D166" s="214" t="s">
        <v>209</v>
      </c>
      <c r="E166" s="46" t="s">
        <v>278</v>
      </c>
      <c r="F166" s="46" t="s">
        <v>279</v>
      </c>
      <c r="G166" s="46" t="s">
        <v>278</v>
      </c>
      <c r="H166" s="46" t="s">
        <v>279</v>
      </c>
      <c r="I166" s="44">
        <v>1431.9</v>
      </c>
      <c r="J166" s="44">
        <v>1431.9</v>
      </c>
      <c r="K166" s="44">
        <v>1431.9</v>
      </c>
      <c r="L166" s="104"/>
    </row>
    <row r="167" spans="1:12" ht="16.5" customHeight="1">
      <c r="A167" s="40"/>
      <c r="B167" s="172"/>
      <c r="C167" s="210"/>
      <c r="D167" s="215"/>
      <c r="E167" s="74"/>
      <c r="F167" s="74"/>
      <c r="G167" s="74"/>
      <c r="H167" s="74"/>
      <c r="I167" s="91"/>
      <c r="J167" s="91"/>
      <c r="K167" s="91"/>
      <c r="L167" s="105"/>
    </row>
    <row r="168" spans="1:12" ht="42" customHeight="1">
      <c r="A168" s="41"/>
      <c r="B168" s="176"/>
      <c r="C168" s="211"/>
      <c r="D168" s="216"/>
      <c r="E168" s="51"/>
      <c r="F168" s="51"/>
      <c r="G168" s="51"/>
      <c r="H168" s="51"/>
      <c r="I168" s="53"/>
      <c r="J168" s="53"/>
      <c r="K168" s="53"/>
      <c r="L168" s="106"/>
    </row>
    <row r="169" spans="1:12" ht="16.5" customHeight="1">
      <c r="A169" s="43" t="s">
        <v>48</v>
      </c>
      <c r="B169" s="247" t="s">
        <v>104</v>
      </c>
      <c r="C169" s="168" t="s">
        <v>167</v>
      </c>
      <c r="D169" s="214" t="s">
        <v>209</v>
      </c>
      <c r="E169" s="46" t="s">
        <v>278</v>
      </c>
      <c r="F169" s="46" t="s">
        <v>279</v>
      </c>
      <c r="G169" s="46" t="s">
        <v>278</v>
      </c>
      <c r="H169" s="46" t="s">
        <v>279</v>
      </c>
      <c r="I169" s="44">
        <f>I172</f>
        <v>68.2</v>
      </c>
      <c r="J169" s="44">
        <f t="shared" ref="J169:K169" si="12">J172</f>
        <v>68.2</v>
      </c>
      <c r="K169" s="44">
        <f t="shared" si="12"/>
        <v>68.2</v>
      </c>
      <c r="L169" s="104"/>
    </row>
    <row r="170" spans="1:12" ht="16.5" customHeight="1">
      <c r="A170" s="49"/>
      <c r="B170" s="248"/>
      <c r="C170" s="169"/>
      <c r="D170" s="215"/>
      <c r="E170" s="74"/>
      <c r="F170" s="74"/>
      <c r="G170" s="74"/>
      <c r="H170" s="74"/>
      <c r="I170" s="91"/>
      <c r="J170" s="91"/>
      <c r="K170" s="91"/>
      <c r="L170" s="105"/>
    </row>
    <row r="171" spans="1:12" ht="16.5" customHeight="1">
      <c r="A171" s="50"/>
      <c r="B171" s="248"/>
      <c r="C171" s="169"/>
      <c r="D171" s="215"/>
      <c r="E171" s="51"/>
      <c r="F171" s="51"/>
      <c r="G171" s="51"/>
      <c r="H171" s="51"/>
      <c r="I171" s="53"/>
      <c r="J171" s="53"/>
      <c r="K171" s="53"/>
      <c r="L171" s="106"/>
    </row>
    <row r="172" spans="1:12" ht="16.5" customHeight="1">
      <c r="A172" s="39" t="s">
        <v>166</v>
      </c>
      <c r="B172" s="171" t="s">
        <v>82</v>
      </c>
      <c r="C172" s="168" t="s">
        <v>50</v>
      </c>
      <c r="D172" s="214" t="s">
        <v>209</v>
      </c>
      <c r="E172" s="46" t="s">
        <v>278</v>
      </c>
      <c r="F172" s="46" t="s">
        <v>279</v>
      </c>
      <c r="G172" s="46" t="s">
        <v>278</v>
      </c>
      <c r="H172" s="46" t="s">
        <v>279</v>
      </c>
      <c r="I172" s="44">
        <v>68.2</v>
      </c>
      <c r="J172" s="44">
        <v>68.2</v>
      </c>
      <c r="K172" s="44">
        <v>68.2</v>
      </c>
      <c r="L172" s="104"/>
    </row>
    <row r="173" spans="1:12" ht="16.5" customHeight="1">
      <c r="A173" s="40"/>
      <c r="B173" s="172"/>
      <c r="C173" s="169"/>
      <c r="D173" s="215"/>
      <c r="E173" s="74"/>
      <c r="F173" s="74"/>
      <c r="G173" s="74"/>
      <c r="H173" s="74"/>
      <c r="I173" s="91"/>
      <c r="J173" s="91"/>
      <c r="K173" s="91"/>
      <c r="L173" s="105"/>
    </row>
    <row r="174" spans="1:12" ht="16.5" customHeight="1">
      <c r="A174" s="40"/>
      <c r="B174" s="172"/>
      <c r="C174" s="169"/>
      <c r="D174" s="215"/>
      <c r="E174" s="74"/>
      <c r="F174" s="74"/>
      <c r="G174" s="74"/>
      <c r="H174" s="74"/>
      <c r="I174" s="91"/>
      <c r="J174" s="91"/>
      <c r="K174" s="91"/>
      <c r="L174" s="105"/>
    </row>
    <row r="175" spans="1:12" ht="21" customHeight="1">
      <c r="A175" s="40"/>
      <c r="B175" s="172"/>
      <c r="C175" s="169"/>
      <c r="D175" s="215"/>
      <c r="E175" s="74"/>
      <c r="F175" s="74"/>
      <c r="G175" s="74"/>
      <c r="H175" s="74"/>
      <c r="I175" s="91"/>
      <c r="J175" s="91"/>
      <c r="K175" s="91"/>
      <c r="L175" s="105"/>
    </row>
    <row r="176" spans="1:12" ht="20.25" customHeight="1">
      <c r="A176" s="41"/>
      <c r="B176" s="176"/>
      <c r="C176" s="170"/>
      <c r="D176" s="216"/>
      <c r="E176" s="51"/>
      <c r="F176" s="51"/>
      <c r="G176" s="51"/>
      <c r="H176" s="51"/>
      <c r="I176" s="53"/>
      <c r="J176" s="53"/>
      <c r="K176" s="53"/>
      <c r="L176" s="106"/>
    </row>
    <row r="177" spans="1:12" ht="16.5" customHeight="1">
      <c r="A177" s="43" t="s">
        <v>49</v>
      </c>
      <c r="B177" s="171" t="s">
        <v>130</v>
      </c>
      <c r="C177" s="168" t="s">
        <v>51</v>
      </c>
      <c r="D177" s="214" t="s">
        <v>209</v>
      </c>
      <c r="E177" s="46" t="s">
        <v>278</v>
      </c>
      <c r="F177" s="46" t="s">
        <v>279</v>
      </c>
      <c r="G177" s="46" t="s">
        <v>278</v>
      </c>
      <c r="H177" s="46" t="s">
        <v>279</v>
      </c>
      <c r="I177" s="44">
        <f>I180</f>
        <v>2792.2</v>
      </c>
      <c r="J177" s="44">
        <f t="shared" ref="J177:K177" si="13">J180</f>
        <v>2792.2</v>
      </c>
      <c r="K177" s="44">
        <f t="shared" si="13"/>
        <v>2792.2</v>
      </c>
      <c r="L177" s="104"/>
    </row>
    <row r="178" spans="1:12" ht="16.5" customHeight="1">
      <c r="A178" s="40"/>
      <c r="B178" s="172"/>
      <c r="C178" s="169"/>
      <c r="D178" s="215"/>
      <c r="E178" s="74"/>
      <c r="F178" s="74"/>
      <c r="G178" s="74"/>
      <c r="H178" s="74"/>
      <c r="I178" s="91"/>
      <c r="J178" s="91"/>
      <c r="K178" s="91"/>
      <c r="L178" s="105"/>
    </row>
    <row r="179" spans="1:12" ht="16.5" customHeight="1">
      <c r="A179" s="41"/>
      <c r="B179" s="172"/>
      <c r="C179" s="169"/>
      <c r="D179" s="215"/>
      <c r="E179" s="51"/>
      <c r="F179" s="77"/>
      <c r="G179" s="51"/>
      <c r="H179" s="51"/>
      <c r="I179" s="53"/>
      <c r="J179" s="53"/>
      <c r="K179" s="53"/>
      <c r="L179" s="106"/>
    </row>
    <row r="180" spans="1:12" ht="16.5" customHeight="1">
      <c r="A180" s="43" t="s">
        <v>172</v>
      </c>
      <c r="B180" s="171" t="s">
        <v>178</v>
      </c>
      <c r="C180" s="168" t="s">
        <v>179</v>
      </c>
      <c r="D180" s="214" t="s">
        <v>209</v>
      </c>
      <c r="E180" s="46" t="s">
        <v>278</v>
      </c>
      <c r="F180" s="46" t="s">
        <v>279</v>
      </c>
      <c r="G180" s="46" t="s">
        <v>278</v>
      </c>
      <c r="H180" s="46" t="s">
        <v>279</v>
      </c>
      <c r="I180" s="44">
        <v>2792.2</v>
      </c>
      <c r="J180" s="44">
        <v>2792.2</v>
      </c>
      <c r="K180" s="44">
        <v>2792.2</v>
      </c>
      <c r="L180" s="104"/>
    </row>
    <row r="181" spans="1:12" ht="16.5" customHeight="1">
      <c r="A181" s="40"/>
      <c r="B181" s="172"/>
      <c r="C181" s="169"/>
      <c r="D181" s="215"/>
      <c r="E181" s="74"/>
      <c r="F181" s="74"/>
      <c r="G181" s="74"/>
      <c r="H181" s="74"/>
      <c r="I181" s="91"/>
      <c r="J181" s="91"/>
      <c r="K181" s="91"/>
      <c r="L181" s="105"/>
    </row>
    <row r="182" spans="1:12" ht="16.5" customHeight="1">
      <c r="A182" s="40"/>
      <c r="B182" s="172"/>
      <c r="C182" s="169"/>
      <c r="D182" s="215"/>
      <c r="E182" s="74"/>
      <c r="F182" s="74"/>
      <c r="G182" s="74"/>
      <c r="H182" s="74"/>
      <c r="I182" s="91"/>
      <c r="J182" s="91"/>
      <c r="K182" s="91"/>
      <c r="L182" s="105"/>
    </row>
    <row r="183" spans="1:12" ht="16.5" customHeight="1">
      <c r="A183" s="40"/>
      <c r="B183" s="172"/>
      <c r="C183" s="169"/>
      <c r="D183" s="215"/>
      <c r="E183" s="74"/>
      <c r="F183" s="74"/>
      <c r="G183" s="74"/>
      <c r="H183" s="74"/>
      <c r="I183" s="91"/>
      <c r="J183" s="91"/>
      <c r="K183" s="91"/>
      <c r="L183" s="105"/>
    </row>
    <row r="184" spans="1:12" ht="16.5" customHeight="1">
      <c r="A184" s="40"/>
      <c r="B184" s="172"/>
      <c r="C184" s="169"/>
      <c r="D184" s="215"/>
      <c r="E184" s="74"/>
      <c r="F184" s="74"/>
      <c r="G184" s="74"/>
      <c r="H184" s="74"/>
      <c r="I184" s="91"/>
      <c r="J184" s="91"/>
      <c r="K184" s="91"/>
      <c r="L184" s="105"/>
    </row>
    <row r="185" spans="1:12" ht="16.5" customHeight="1">
      <c r="A185" s="41"/>
      <c r="B185" s="176"/>
      <c r="C185" s="170"/>
      <c r="D185" s="216"/>
      <c r="E185" s="51"/>
      <c r="F185" s="51"/>
      <c r="G185" s="51"/>
      <c r="H185" s="51"/>
      <c r="I185" s="53"/>
      <c r="J185" s="53"/>
      <c r="K185" s="53"/>
      <c r="L185" s="106"/>
    </row>
    <row r="186" spans="1:12" ht="16.5" customHeight="1">
      <c r="A186" s="43" t="s">
        <v>180</v>
      </c>
      <c r="B186" s="171" t="s">
        <v>132</v>
      </c>
      <c r="C186" s="168" t="s">
        <v>255</v>
      </c>
      <c r="D186" s="214" t="s">
        <v>209</v>
      </c>
      <c r="E186" s="46" t="s">
        <v>278</v>
      </c>
      <c r="F186" s="46" t="s">
        <v>279</v>
      </c>
      <c r="G186" s="46" t="s">
        <v>278</v>
      </c>
      <c r="H186" s="46" t="s">
        <v>279</v>
      </c>
      <c r="I186" s="44">
        <f>I189</f>
        <v>2</v>
      </c>
      <c r="J186" s="44">
        <f t="shared" ref="J186:K186" si="14">J189</f>
        <v>2</v>
      </c>
      <c r="K186" s="44">
        <f t="shared" si="14"/>
        <v>2</v>
      </c>
      <c r="L186" s="104"/>
    </row>
    <row r="187" spans="1:12" ht="16.5" customHeight="1">
      <c r="A187" s="49"/>
      <c r="B187" s="172"/>
      <c r="C187" s="169"/>
      <c r="D187" s="215"/>
      <c r="E187" s="74"/>
      <c r="F187" s="74"/>
      <c r="G187" s="74"/>
      <c r="H187" s="74"/>
      <c r="I187" s="91"/>
      <c r="J187" s="91"/>
      <c r="K187" s="91"/>
      <c r="L187" s="105"/>
    </row>
    <row r="188" spans="1:12" ht="16.5" customHeight="1">
      <c r="A188" s="50"/>
      <c r="B188" s="176"/>
      <c r="C188" s="170"/>
      <c r="D188" s="216"/>
      <c r="E188" s="51"/>
      <c r="F188" s="51"/>
      <c r="G188" s="51"/>
      <c r="H188" s="51"/>
      <c r="I188" s="53"/>
      <c r="J188" s="53"/>
      <c r="K188" s="53"/>
      <c r="L188" s="106"/>
    </row>
    <row r="189" spans="1:12" ht="16.5" customHeight="1">
      <c r="A189" s="49" t="s">
        <v>181</v>
      </c>
      <c r="B189" s="168" t="s">
        <v>178</v>
      </c>
      <c r="C189" s="168" t="s">
        <v>255</v>
      </c>
      <c r="D189" s="217" t="s">
        <v>209</v>
      </c>
      <c r="E189" s="46" t="s">
        <v>278</v>
      </c>
      <c r="F189" s="46" t="s">
        <v>279</v>
      </c>
      <c r="G189" s="46" t="s">
        <v>278</v>
      </c>
      <c r="H189" s="46" t="s">
        <v>279</v>
      </c>
      <c r="I189" s="44">
        <v>2</v>
      </c>
      <c r="J189" s="44">
        <v>2</v>
      </c>
      <c r="K189" s="44">
        <v>2</v>
      </c>
      <c r="L189" s="104"/>
    </row>
    <row r="190" spans="1:12" ht="16.5" customHeight="1">
      <c r="A190" s="49"/>
      <c r="B190" s="169"/>
      <c r="C190" s="169"/>
      <c r="D190" s="218"/>
      <c r="E190" s="74"/>
      <c r="F190" s="74"/>
      <c r="G190" s="74"/>
      <c r="H190" s="74"/>
      <c r="I190" s="91"/>
      <c r="J190" s="91"/>
      <c r="K190" s="91"/>
      <c r="L190" s="105"/>
    </row>
    <row r="191" spans="1:12" ht="48" customHeight="1">
      <c r="A191" s="49"/>
      <c r="B191" s="169"/>
      <c r="C191" s="169"/>
      <c r="D191" s="218"/>
      <c r="E191" s="74"/>
      <c r="F191" s="74"/>
      <c r="G191" s="74"/>
      <c r="H191" s="74"/>
      <c r="I191" s="91"/>
      <c r="J191" s="91"/>
      <c r="K191" s="91"/>
      <c r="L191" s="105"/>
    </row>
    <row r="192" spans="1:12" ht="48" hidden="1" customHeight="1">
      <c r="A192" s="48"/>
      <c r="B192" s="63" t="s">
        <v>236</v>
      </c>
      <c r="C192" s="63"/>
      <c r="D192" s="64" t="s">
        <v>209</v>
      </c>
      <c r="E192" s="37" t="s">
        <v>221</v>
      </c>
      <c r="F192" s="37" t="s">
        <v>222</v>
      </c>
      <c r="G192" s="37" t="s">
        <v>221</v>
      </c>
      <c r="H192" s="37" t="s">
        <v>222</v>
      </c>
      <c r="I192" s="38">
        <v>0</v>
      </c>
      <c r="J192" s="38"/>
      <c r="K192" s="38"/>
      <c r="L192" s="151"/>
    </row>
    <row r="193" spans="1:12" ht="16.5" customHeight="1">
      <c r="A193" s="173">
        <v>4</v>
      </c>
      <c r="B193" s="171" t="s">
        <v>63</v>
      </c>
      <c r="C193" s="171" t="s">
        <v>261</v>
      </c>
      <c r="D193" s="212" t="s">
        <v>209</v>
      </c>
      <c r="E193" s="46" t="s">
        <v>278</v>
      </c>
      <c r="F193" s="46" t="s">
        <v>279</v>
      </c>
      <c r="G193" s="46" t="s">
        <v>278</v>
      </c>
      <c r="H193" s="46" t="s">
        <v>279</v>
      </c>
      <c r="I193" s="44">
        <f>I196</f>
        <v>1</v>
      </c>
      <c r="J193" s="44">
        <f t="shared" ref="J193:K193" si="15">J196</f>
        <v>1</v>
      </c>
      <c r="K193" s="44">
        <f t="shared" si="15"/>
        <v>1</v>
      </c>
      <c r="L193" s="104"/>
    </row>
    <row r="194" spans="1:12" ht="16.5" customHeight="1">
      <c r="A194" s="174"/>
      <c r="B194" s="172"/>
      <c r="C194" s="172"/>
      <c r="D194" s="213"/>
      <c r="E194" s="74"/>
      <c r="F194" s="74"/>
      <c r="G194" s="74"/>
      <c r="H194" s="74"/>
      <c r="I194" s="91"/>
      <c r="J194" s="91"/>
      <c r="K194" s="91"/>
      <c r="L194" s="105"/>
    </row>
    <row r="195" spans="1:12" ht="16.5" customHeight="1">
      <c r="A195" s="174"/>
      <c r="B195" s="172"/>
      <c r="C195" s="172"/>
      <c r="D195" s="213"/>
      <c r="E195" s="51"/>
      <c r="F195" s="51"/>
      <c r="G195" s="51"/>
      <c r="H195" s="51"/>
      <c r="I195" s="53"/>
      <c r="J195" s="53"/>
      <c r="K195" s="53"/>
      <c r="L195" s="106"/>
    </row>
    <row r="196" spans="1:12" ht="16.5" customHeight="1">
      <c r="A196" s="43" t="s">
        <v>259</v>
      </c>
      <c r="B196" s="171" t="s">
        <v>64</v>
      </c>
      <c r="C196" s="171" t="s">
        <v>261</v>
      </c>
      <c r="D196" s="214" t="s">
        <v>209</v>
      </c>
      <c r="E196" s="46" t="s">
        <v>278</v>
      </c>
      <c r="F196" s="46" t="s">
        <v>279</v>
      </c>
      <c r="G196" s="46" t="s">
        <v>278</v>
      </c>
      <c r="H196" s="46" t="s">
        <v>279</v>
      </c>
      <c r="I196" s="44">
        <f>I199</f>
        <v>1</v>
      </c>
      <c r="J196" s="44">
        <f t="shared" ref="J196:K196" si="16">J199</f>
        <v>1</v>
      </c>
      <c r="K196" s="44">
        <f t="shared" si="16"/>
        <v>1</v>
      </c>
      <c r="L196" s="104"/>
    </row>
    <row r="197" spans="1:12" ht="16.5" customHeight="1">
      <c r="A197" s="49"/>
      <c r="B197" s="172"/>
      <c r="C197" s="172"/>
      <c r="D197" s="215"/>
      <c r="E197" s="74"/>
      <c r="F197" s="74"/>
      <c r="G197" s="74"/>
      <c r="H197" s="74"/>
      <c r="I197" s="91"/>
      <c r="J197" s="91"/>
      <c r="K197" s="91"/>
      <c r="L197" s="105"/>
    </row>
    <row r="198" spans="1:12" ht="16.5" customHeight="1">
      <c r="A198" s="50"/>
      <c r="B198" s="176"/>
      <c r="C198" s="172"/>
      <c r="D198" s="216"/>
      <c r="E198" s="51"/>
      <c r="F198" s="51"/>
      <c r="G198" s="51"/>
      <c r="H198" s="51"/>
      <c r="I198" s="53"/>
      <c r="J198" s="53"/>
      <c r="K198" s="53"/>
      <c r="L198" s="106"/>
    </row>
    <row r="199" spans="1:12" ht="16.5" customHeight="1">
      <c r="A199" s="49" t="s">
        <v>260</v>
      </c>
      <c r="B199" s="168" t="s">
        <v>178</v>
      </c>
      <c r="C199" s="171" t="s">
        <v>261</v>
      </c>
      <c r="D199" s="217" t="s">
        <v>209</v>
      </c>
      <c r="E199" s="46" t="s">
        <v>278</v>
      </c>
      <c r="F199" s="46" t="s">
        <v>279</v>
      </c>
      <c r="G199" s="46" t="s">
        <v>278</v>
      </c>
      <c r="H199" s="46" t="s">
        <v>279</v>
      </c>
      <c r="I199" s="44">
        <v>1</v>
      </c>
      <c r="J199" s="44">
        <v>1</v>
      </c>
      <c r="K199" s="44">
        <v>1</v>
      </c>
      <c r="L199" s="104"/>
    </row>
    <row r="200" spans="1:12" ht="16.5" customHeight="1">
      <c r="A200" s="49"/>
      <c r="B200" s="169"/>
      <c r="C200" s="172"/>
      <c r="D200" s="218"/>
      <c r="E200" s="74"/>
      <c r="F200" s="74"/>
      <c r="G200" s="74"/>
      <c r="H200" s="74"/>
      <c r="I200" s="91"/>
      <c r="J200" s="91"/>
      <c r="K200" s="91"/>
      <c r="L200" s="105"/>
    </row>
    <row r="201" spans="1:12" ht="23.25" customHeight="1">
      <c r="A201" s="49"/>
      <c r="B201" s="169"/>
      <c r="C201" s="172"/>
      <c r="D201" s="218"/>
      <c r="E201" s="74"/>
      <c r="F201" s="74"/>
      <c r="G201" s="74"/>
      <c r="H201" s="74"/>
      <c r="I201" s="91"/>
      <c r="J201" s="91"/>
      <c r="K201" s="91"/>
      <c r="L201" s="105"/>
    </row>
    <row r="202" spans="1:12" ht="16.5" customHeight="1">
      <c r="A202" s="173">
        <v>5</v>
      </c>
      <c r="B202" s="171" t="s">
        <v>63</v>
      </c>
      <c r="C202" s="171" t="s">
        <v>272</v>
      </c>
      <c r="D202" s="212" t="s">
        <v>209</v>
      </c>
      <c r="E202" s="46" t="s">
        <v>278</v>
      </c>
      <c r="F202" s="46" t="s">
        <v>279</v>
      </c>
      <c r="G202" s="46" t="s">
        <v>278</v>
      </c>
      <c r="H202" s="46" t="s">
        <v>279</v>
      </c>
      <c r="I202" s="44">
        <f>I205</f>
        <v>0</v>
      </c>
      <c r="J202" s="44">
        <f t="shared" ref="J202:K202" si="17">J205</f>
        <v>0</v>
      </c>
      <c r="K202" s="44">
        <f t="shared" si="17"/>
        <v>0</v>
      </c>
      <c r="L202" s="104"/>
    </row>
    <row r="203" spans="1:12" ht="16.5" customHeight="1">
      <c r="A203" s="174"/>
      <c r="B203" s="172"/>
      <c r="C203" s="172"/>
      <c r="D203" s="213"/>
      <c r="E203" s="74"/>
      <c r="F203" s="74"/>
      <c r="G203" s="74"/>
      <c r="H203" s="74"/>
      <c r="I203" s="91"/>
      <c r="J203" s="91"/>
      <c r="K203" s="91"/>
      <c r="L203" s="105"/>
    </row>
    <row r="204" spans="1:12" ht="37.5" customHeight="1">
      <c r="A204" s="174"/>
      <c r="B204" s="172"/>
      <c r="C204" s="172"/>
      <c r="D204" s="213"/>
      <c r="E204" s="51"/>
      <c r="F204" s="51"/>
      <c r="G204" s="51"/>
      <c r="H204" s="51"/>
      <c r="I204" s="53"/>
      <c r="J204" s="53"/>
      <c r="K204" s="53"/>
      <c r="L204" s="106"/>
    </row>
    <row r="205" spans="1:12" ht="16.5" customHeight="1">
      <c r="A205" s="43" t="s">
        <v>266</v>
      </c>
      <c r="B205" s="171" t="s">
        <v>64</v>
      </c>
      <c r="C205" s="171" t="s">
        <v>272</v>
      </c>
      <c r="D205" s="214" t="s">
        <v>209</v>
      </c>
      <c r="E205" s="46" t="s">
        <v>278</v>
      </c>
      <c r="F205" s="46" t="s">
        <v>279</v>
      </c>
      <c r="G205" s="46" t="s">
        <v>278</v>
      </c>
      <c r="H205" s="46" t="s">
        <v>279</v>
      </c>
      <c r="I205" s="44">
        <f>I208</f>
        <v>0</v>
      </c>
      <c r="J205" s="44">
        <f t="shared" ref="J205:K205" si="18">J208</f>
        <v>0</v>
      </c>
      <c r="K205" s="44">
        <f t="shared" si="18"/>
        <v>0</v>
      </c>
      <c r="L205" s="104"/>
    </row>
    <row r="206" spans="1:12" ht="16.5" customHeight="1">
      <c r="A206" s="49"/>
      <c r="B206" s="172"/>
      <c r="C206" s="172"/>
      <c r="D206" s="215"/>
      <c r="E206" s="74"/>
      <c r="F206" s="74"/>
      <c r="G206" s="74"/>
      <c r="H206" s="74"/>
      <c r="I206" s="91"/>
      <c r="J206" s="91"/>
      <c r="K206" s="91"/>
      <c r="L206" s="105"/>
    </row>
    <row r="207" spans="1:12" ht="16.5" customHeight="1">
      <c r="A207" s="50"/>
      <c r="B207" s="176"/>
      <c r="C207" s="172"/>
      <c r="D207" s="216"/>
      <c r="E207" s="51"/>
      <c r="F207" s="51"/>
      <c r="G207" s="51"/>
      <c r="H207" s="51"/>
      <c r="I207" s="53"/>
      <c r="J207" s="53"/>
      <c r="K207" s="53"/>
      <c r="L207" s="106"/>
    </row>
    <row r="208" spans="1:12" ht="16.5" customHeight="1">
      <c r="A208" s="49" t="s">
        <v>267</v>
      </c>
      <c r="B208" s="168" t="s">
        <v>178</v>
      </c>
      <c r="C208" s="171" t="s">
        <v>272</v>
      </c>
      <c r="D208" s="217" t="s">
        <v>209</v>
      </c>
      <c r="E208" s="46" t="s">
        <v>278</v>
      </c>
      <c r="F208" s="46" t="s">
        <v>279</v>
      </c>
      <c r="G208" s="46" t="s">
        <v>278</v>
      </c>
      <c r="H208" s="46" t="s">
        <v>279</v>
      </c>
      <c r="I208" s="44">
        <v>0</v>
      </c>
      <c r="J208" s="44">
        <v>0</v>
      </c>
      <c r="K208" s="44">
        <v>0</v>
      </c>
      <c r="L208" s="104"/>
    </row>
    <row r="209" spans="1:12" ht="16.5" customHeight="1">
      <c r="A209" s="49"/>
      <c r="B209" s="169"/>
      <c r="C209" s="172"/>
      <c r="D209" s="218"/>
      <c r="E209" s="74"/>
      <c r="F209" s="74"/>
      <c r="G209" s="74"/>
      <c r="H209" s="74"/>
      <c r="I209" s="91"/>
      <c r="J209" s="91"/>
      <c r="K209" s="91"/>
      <c r="L209" s="105"/>
    </row>
    <row r="210" spans="1:12" ht="32.25" customHeight="1">
      <c r="A210" s="49"/>
      <c r="B210" s="169"/>
      <c r="C210" s="172"/>
      <c r="D210" s="218"/>
      <c r="E210" s="74"/>
      <c r="F210" s="74"/>
      <c r="G210" s="74"/>
      <c r="H210" s="74"/>
      <c r="I210" s="91"/>
      <c r="J210" s="91"/>
      <c r="K210" s="91"/>
      <c r="L210" s="105"/>
    </row>
    <row r="211" spans="1:12" ht="21.75" customHeight="1">
      <c r="A211" s="9"/>
      <c r="B211" s="10" t="s">
        <v>52</v>
      </c>
      <c r="C211" s="3"/>
      <c r="D211" s="69"/>
      <c r="E211" s="12"/>
      <c r="F211" s="12"/>
      <c r="G211" s="12"/>
      <c r="H211" s="12"/>
      <c r="I211" s="8">
        <f>I135+I50+I6+I193</f>
        <v>32081.100000000006</v>
      </c>
      <c r="J211" s="111">
        <f>J135+J50+J6+J193</f>
        <v>32081.100000000006</v>
      </c>
      <c r="K211" s="111">
        <f>K135+K50+K6+K193</f>
        <v>32038.700000000004</v>
      </c>
      <c r="L211" s="107"/>
    </row>
    <row r="212" spans="1:12" ht="23.25" customHeight="1">
      <c r="B212" t="s">
        <v>7</v>
      </c>
      <c r="C212" s="223"/>
      <c r="D212" s="223"/>
    </row>
    <row r="213" spans="1:12">
      <c r="B213" t="s">
        <v>9</v>
      </c>
      <c r="C213" s="222" t="s">
        <v>8</v>
      </c>
      <c r="D213" s="222"/>
    </row>
  </sheetData>
  <mergeCells count="157">
    <mergeCell ref="B189:B191"/>
    <mergeCell ref="C189:C191"/>
    <mergeCell ref="D189:D191"/>
    <mergeCell ref="B177:B179"/>
    <mergeCell ref="C177:C179"/>
    <mergeCell ref="D177:D179"/>
    <mergeCell ref="B180:B185"/>
    <mergeCell ref="C180:C185"/>
    <mergeCell ref="D180:D185"/>
    <mergeCell ref="D172:D176"/>
    <mergeCell ref="B186:B188"/>
    <mergeCell ref="C186:C188"/>
    <mergeCell ref="D186:D188"/>
    <mergeCell ref="B166:B168"/>
    <mergeCell ref="C166:C168"/>
    <mergeCell ref="D166:D168"/>
    <mergeCell ref="B154:B160"/>
    <mergeCell ref="C154:C160"/>
    <mergeCell ref="D154:D160"/>
    <mergeCell ref="B163:B165"/>
    <mergeCell ref="C163:C165"/>
    <mergeCell ref="D163:D165"/>
    <mergeCell ref="B161:B162"/>
    <mergeCell ref="D161:D162"/>
    <mergeCell ref="B169:B171"/>
    <mergeCell ref="C169:C171"/>
    <mergeCell ref="D169:D171"/>
    <mergeCell ref="B172:B176"/>
    <mergeCell ref="C172:C176"/>
    <mergeCell ref="B149:B151"/>
    <mergeCell ref="C149:C151"/>
    <mergeCell ref="D149:D151"/>
    <mergeCell ref="B152:B153"/>
    <mergeCell ref="C152:C153"/>
    <mergeCell ref="D152:D153"/>
    <mergeCell ref="B141:B145"/>
    <mergeCell ref="C141:C145"/>
    <mergeCell ref="D141:D145"/>
    <mergeCell ref="B146:B148"/>
    <mergeCell ref="C146:C148"/>
    <mergeCell ref="D146:D148"/>
    <mergeCell ref="B138:B140"/>
    <mergeCell ref="C138:C140"/>
    <mergeCell ref="D138:D140"/>
    <mergeCell ref="B124:B129"/>
    <mergeCell ref="C124:C129"/>
    <mergeCell ref="D124:D129"/>
    <mergeCell ref="B130:B134"/>
    <mergeCell ref="C130:C134"/>
    <mergeCell ref="D130:D134"/>
    <mergeCell ref="A135:A137"/>
    <mergeCell ref="B135:B137"/>
    <mergeCell ref="C135:C137"/>
    <mergeCell ref="D135:D137"/>
    <mergeCell ref="B107:B108"/>
    <mergeCell ref="C107:C108"/>
    <mergeCell ref="D107:D108"/>
    <mergeCell ref="B98:B103"/>
    <mergeCell ref="C98:C103"/>
    <mergeCell ref="D98:D103"/>
    <mergeCell ref="B104:B106"/>
    <mergeCell ref="C104:C106"/>
    <mergeCell ref="D104:D106"/>
    <mergeCell ref="D115:D116"/>
    <mergeCell ref="C115:C119"/>
    <mergeCell ref="B109:B114"/>
    <mergeCell ref="D109:D110"/>
    <mergeCell ref="B115:B117"/>
    <mergeCell ref="C70:C73"/>
    <mergeCell ref="D70:D73"/>
    <mergeCell ref="B85:B92"/>
    <mergeCell ref="C85:C92"/>
    <mergeCell ref="D85:D92"/>
    <mergeCell ref="B93:B95"/>
    <mergeCell ref="C93:C95"/>
    <mergeCell ref="D93:D95"/>
    <mergeCell ref="B78:B81"/>
    <mergeCell ref="C78:C81"/>
    <mergeCell ref="D78:D81"/>
    <mergeCell ref="B82:B84"/>
    <mergeCell ref="C82:C84"/>
    <mergeCell ref="D82:D84"/>
    <mergeCell ref="A14:A22"/>
    <mergeCell ref="B14:B22"/>
    <mergeCell ref="C14:C22"/>
    <mergeCell ref="D14:D22"/>
    <mergeCell ref="I3:K3"/>
    <mergeCell ref="A50:A57"/>
    <mergeCell ref="B50:B57"/>
    <mergeCell ref="C50:C57"/>
    <mergeCell ref="D50:D57"/>
    <mergeCell ref="A23:A33"/>
    <mergeCell ref="B23:B33"/>
    <mergeCell ref="C23:C33"/>
    <mergeCell ref="D23:D33"/>
    <mergeCell ref="B34:B41"/>
    <mergeCell ref="C34:C41"/>
    <mergeCell ref="D34:D41"/>
    <mergeCell ref="B42:B49"/>
    <mergeCell ref="C42:C49"/>
    <mergeCell ref="D42:D49"/>
    <mergeCell ref="G1:K1"/>
    <mergeCell ref="A2:K2"/>
    <mergeCell ref="A3:A4"/>
    <mergeCell ref="B3:B4"/>
    <mergeCell ref="C3:C4"/>
    <mergeCell ref="D3:D4"/>
    <mergeCell ref="E3:F3"/>
    <mergeCell ref="G3:H3"/>
    <mergeCell ref="A6:A13"/>
    <mergeCell ref="B6:B13"/>
    <mergeCell ref="C6:C13"/>
    <mergeCell ref="D6:D13"/>
    <mergeCell ref="L58:L60"/>
    <mergeCell ref="C213:D213"/>
    <mergeCell ref="C212:D212"/>
    <mergeCell ref="A96:A97"/>
    <mergeCell ref="B96:B97"/>
    <mergeCell ref="C96:C97"/>
    <mergeCell ref="D96:D97"/>
    <mergeCell ref="E96:E97"/>
    <mergeCell ref="F96:F97"/>
    <mergeCell ref="G96:G97"/>
    <mergeCell ref="H96:H97"/>
    <mergeCell ref="B58:B60"/>
    <mergeCell ref="C58:C60"/>
    <mergeCell ref="D58:D60"/>
    <mergeCell ref="B61:B65"/>
    <mergeCell ref="C61:C65"/>
    <mergeCell ref="D61:D65"/>
    <mergeCell ref="B74:B77"/>
    <mergeCell ref="C74:C77"/>
    <mergeCell ref="D74:D77"/>
    <mergeCell ref="B66:B69"/>
    <mergeCell ref="C66:C69"/>
    <mergeCell ref="D66:D69"/>
    <mergeCell ref="B70:B73"/>
    <mergeCell ref="A193:A195"/>
    <mergeCell ref="B193:B195"/>
    <mergeCell ref="C193:C195"/>
    <mergeCell ref="D193:D195"/>
    <mergeCell ref="B196:B198"/>
    <mergeCell ref="C196:C198"/>
    <mergeCell ref="D196:D198"/>
    <mergeCell ref="B199:B201"/>
    <mergeCell ref="C199:C201"/>
    <mergeCell ref="D199:D201"/>
    <mergeCell ref="A202:A204"/>
    <mergeCell ref="B202:B204"/>
    <mergeCell ref="C202:C204"/>
    <mergeCell ref="D202:D204"/>
    <mergeCell ref="B205:B207"/>
    <mergeCell ref="C205:C207"/>
    <mergeCell ref="D205:D207"/>
    <mergeCell ref="B208:B210"/>
    <mergeCell ref="C208:C210"/>
    <mergeCell ref="D208:D210"/>
  </mergeCells>
  <phoneticPr fontId="3" type="noConversion"/>
  <pageMargins left="0.78740157480314965" right="0.19685039370078741" top="0.39370078740157483" bottom="0.19685039370078741" header="0.51181102362204722" footer="0.51181102362204722"/>
  <pageSetup paperSize="9" scale="82" fitToHeight="1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40"/>
  <sheetViews>
    <sheetView tabSelected="1" workbookViewId="0">
      <selection activeCell="F241" sqref="F241"/>
    </sheetView>
  </sheetViews>
  <sheetFormatPr defaultRowHeight="15"/>
  <cols>
    <col min="1" max="1" width="6.7109375" customWidth="1"/>
    <col min="2" max="2" width="25.140625" customWidth="1"/>
    <col min="3" max="3" width="19.140625" customWidth="1"/>
    <col min="4" max="5" width="17.85546875" customWidth="1"/>
    <col min="6" max="6" width="11.85546875" customWidth="1"/>
    <col min="7" max="7" width="15.5703125" customWidth="1"/>
    <col min="8" max="8" width="11.7109375" customWidth="1"/>
  </cols>
  <sheetData>
    <row r="1" spans="1:18" ht="43.5" customHeight="1">
      <c r="B1" s="55"/>
      <c r="C1" s="55"/>
      <c r="D1" s="184" t="s">
        <v>274</v>
      </c>
      <c r="E1" s="184"/>
      <c r="F1" s="184"/>
      <c r="G1" s="184"/>
      <c r="H1" s="184"/>
    </row>
    <row r="2" spans="1:18" ht="51" customHeight="1">
      <c r="A2" s="66"/>
      <c r="B2" s="254" t="s">
        <v>273</v>
      </c>
      <c r="C2" s="254"/>
      <c r="D2" s="254"/>
      <c r="E2" s="254"/>
      <c r="F2" s="254"/>
      <c r="G2" s="254"/>
      <c r="H2" s="67"/>
    </row>
    <row r="3" spans="1:18" ht="65.25" customHeight="1">
      <c r="A3" s="195" t="s">
        <v>0</v>
      </c>
      <c r="B3" s="195" t="s">
        <v>1</v>
      </c>
      <c r="C3" s="195" t="s">
        <v>2</v>
      </c>
      <c r="D3" s="195" t="s">
        <v>3</v>
      </c>
      <c r="E3" s="255" t="s">
        <v>187</v>
      </c>
      <c r="F3" s="196" t="s">
        <v>186</v>
      </c>
      <c r="G3" s="196"/>
      <c r="H3" s="192"/>
      <c r="K3" s="193"/>
      <c r="L3" s="194"/>
      <c r="M3" s="194"/>
      <c r="N3" s="194"/>
      <c r="O3" s="194"/>
      <c r="P3" s="194"/>
      <c r="Q3" s="194"/>
      <c r="R3" s="194"/>
    </row>
    <row r="4" spans="1:18" ht="90.75" customHeight="1">
      <c r="A4" s="195"/>
      <c r="B4" s="195"/>
      <c r="C4" s="195"/>
      <c r="D4" s="195"/>
      <c r="E4" s="256"/>
      <c r="F4" s="1" t="s">
        <v>67</v>
      </c>
      <c r="G4" s="1" t="s">
        <v>196</v>
      </c>
      <c r="H4" s="1" t="s">
        <v>197</v>
      </c>
    </row>
    <row r="5" spans="1:18">
      <c r="A5" s="3">
        <v>1</v>
      </c>
      <c r="B5" s="3">
        <v>2</v>
      </c>
      <c r="C5" s="3">
        <v>3</v>
      </c>
      <c r="D5" s="3">
        <v>4</v>
      </c>
      <c r="E5" s="3"/>
      <c r="F5" s="3">
        <v>9</v>
      </c>
      <c r="G5" s="3">
        <v>10</v>
      </c>
      <c r="H5" s="3">
        <v>11</v>
      </c>
    </row>
    <row r="6" spans="1:18" ht="15" customHeight="1">
      <c r="A6" s="229">
        <v>1</v>
      </c>
      <c r="B6" s="232" t="s">
        <v>63</v>
      </c>
      <c r="C6" s="232" t="s">
        <v>11</v>
      </c>
      <c r="D6" s="232" t="s">
        <v>208</v>
      </c>
      <c r="E6" s="57" t="s">
        <v>188</v>
      </c>
      <c r="F6" s="13">
        <f>F8+F9</f>
        <v>5517</v>
      </c>
      <c r="G6" s="13">
        <f>F6</f>
        <v>5517</v>
      </c>
      <c r="H6" s="13">
        <f>G6</f>
        <v>5517</v>
      </c>
    </row>
    <row r="7" spans="1:18" ht="25.5">
      <c r="A7" s="230"/>
      <c r="B7" s="233"/>
      <c r="C7" s="233"/>
      <c r="D7" s="233"/>
      <c r="E7" s="57" t="s">
        <v>189</v>
      </c>
      <c r="F7" s="13"/>
      <c r="G7" s="13"/>
      <c r="H7" s="13"/>
    </row>
    <row r="8" spans="1:18">
      <c r="A8" s="230"/>
      <c r="B8" s="233"/>
      <c r="C8" s="233"/>
      <c r="D8" s="233"/>
      <c r="E8" s="57" t="s">
        <v>190</v>
      </c>
      <c r="F8" s="13">
        <f>F16+F29</f>
        <v>0</v>
      </c>
      <c r="G8" s="13">
        <f>F8</f>
        <v>0</v>
      </c>
      <c r="H8" s="13">
        <f>G8</f>
        <v>0</v>
      </c>
    </row>
    <row r="9" spans="1:18" ht="14.25" customHeight="1">
      <c r="A9" s="230"/>
      <c r="B9" s="233"/>
      <c r="C9" s="233"/>
      <c r="D9" s="233"/>
      <c r="E9" s="57" t="s">
        <v>191</v>
      </c>
      <c r="F9" s="13">
        <f>F17+F36</f>
        <v>5517</v>
      </c>
      <c r="G9" s="13">
        <f>G22+G36</f>
        <v>5517</v>
      </c>
      <c r="H9" s="13">
        <f>H17+H36</f>
        <v>5517</v>
      </c>
    </row>
    <row r="10" spans="1:18" ht="1.5" hidden="1" customHeight="1">
      <c r="A10" s="230"/>
      <c r="B10" s="233"/>
      <c r="C10" s="233"/>
      <c r="D10" s="233"/>
      <c r="E10" s="57"/>
      <c r="F10" s="14"/>
      <c r="G10" s="14"/>
      <c r="H10" s="14"/>
    </row>
    <row r="11" spans="1:18" hidden="1">
      <c r="A11" s="230"/>
      <c r="B11" s="233"/>
      <c r="C11" s="233"/>
      <c r="D11" s="233"/>
      <c r="E11" s="57"/>
      <c r="F11" s="14"/>
      <c r="G11" s="14"/>
      <c r="H11" s="14"/>
    </row>
    <row r="12" spans="1:18" hidden="1">
      <c r="A12" s="230"/>
      <c r="B12" s="233"/>
      <c r="C12" s="233"/>
      <c r="D12" s="233"/>
      <c r="E12" s="57"/>
      <c r="F12" s="14"/>
      <c r="G12" s="14"/>
      <c r="H12" s="14"/>
    </row>
    <row r="13" spans="1:18" hidden="1">
      <c r="A13" s="231"/>
      <c r="B13" s="234"/>
      <c r="C13" s="234"/>
      <c r="D13" s="234"/>
      <c r="E13" s="57"/>
      <c r="F13" s="15"/>
      <c r="G13" s="15"/>
      <c r="H13" s="15"/>
    </row>
    <row r="14" spans="1:18" ht="18" customHeight="1">
      <c r="A14" s="238" t="s">
        <v>4</v>
      </c>
      <c r="B14" s="232" t="s">
        <v>64</v>
      </c>
      <c r="C14" s="232" t="s">
        <v>10</v>
      </c>
      <c r="D14" s="232" t="s">
        <v>208</v>
      </c>
      <c r="E14" s="57" t="s">
        <v>188</v>
      </c>
      <c r="F14" s="15">
        <f>SUM(F15:F17)</f>
        <v>4408</v>
      </c>
      <c r="G14" s="15">
        <f>SUM(G15:G17)</f>
        <v>4408</v>
      </c>
      <c r="H14" s="15">
        <f>SUM(H15:H17)</f>
        <v>4408</v>
      </c>
    </row>
    <row r="15" spans="1:18" ht="24.75" customHeight="1">
      <c r="A15" s="239"/>
      <c r="B15" s="233"/>
      <c r="C15" s="233"/>
      <c r="D15" s="233"/>
      <c r="E15" s="57" t="s">
        <v>189</v>
      </c>
      <c r="F15" s="13"/>
      <c r="G15" s="13"/>
      <c r="H15" s="13"/>
    </row>
    <row r="16" spans="1:18" ht="18" customHeight="1">
      <c r="A16" s="239"/>
      <c r="B16" s="233"/>
      <c r="C16" s="233"/>
      <c r="D16" s="233"/>
      <c r="E16" s="57" t="s">
        <v>190</v>
      </c>
      <c r="F16" s="13"/>
      <c r="G16" s="13"/>
      <c r="H16" s="13"/>
    </row>
    <row r="17" spans="1:8">
      <c r="A17" s="239"/>
      <c r="B17" s="233"/>
      <c r="C17" s="233"/>
      <c r="D17" s="233"/>
      <c r="E17" s="57" t="s">
        <v>191</v>
      </c>
      <c r="F17" s="13">
        <f>F22</f>
        <v>4408</v>
      </c>
      <c r="G17" s="13">
        <f>F17</f>
        <v>4408</v>
      </c>
      <c r="H17" s="13">
        <f>F17</f>
        <v>4408</v>
      </c>
    </row>
    <row r="18" spans="1:8" hidden="1">
      <c r="A18" s="239"/>
      <c r="B18" s="233"/>
      <c r="C18" s="233"/>
      <c r="D18" s="233"/>
      <c r="E18" s="57"/>
      <c r="F18" s="14"/>
      <c r="G18" s="14"/>
      <c r="H18" s="14"/>
    </row>
    <row r="19" spans="1:8" ht="16.5" customHeight="1">
      <c r="A19" s="238" t="s">
        <v>5</v>
      </c>
      <c r="B19" s="232" t="s">
        <v>6</v>
      </c>
      <c r="C19" s="232" t="s">
        <v>65</v>
      </c>
      <c r="D19" s="232" t="s">
        <v>208</v>
      </c>
      <c r="E19" s="57" t="s">
        <v>188</v>
      </c>
      <c r="F19" s="15">
        <f>F20+F21+F22</f>
        <v>4408</v>
      </c>
      <c r="G19" s="15">
        <f t="shared" ref="G19:H19" si="0">G20+G21+G22</f>
        <v>4408</v>
      </c>
      <c r="H19" s="15">
        <f t="shared" si="0"/>
        <v>4408</v>
      </c>
    </row>
    <row r="20" spans="1:8" ht="26.25" customHeight="1">
      <c r="A20" s="239"/>
      <c r="B20" s="233"/>
      <c r="C20" s="233"/>
      <c r="D20" s="233"/>
      <c r="E20" s="57" t="s">
        <v>189</v>
      </c>
      <c r="F20" s="13"/>
      <c r="G20" s="13"/>
      <c r="H20" s="13"/>
    </row>
    <row r="21" spans="1:8" ht="16.5" customHeight="1">
      <c r="A21" s="239"/>
      <c r="B21" s="233"/>
      <c r="C21" s="233"/>
      <c r="D21" s="233"/>
      <c r="E21" s="57" t="s">
        <v>190</v>
      </c>
      <c r="F21" s="13"/>
      <c r="G21" s="13"/>
      <c r="H21" s="13"/>
    </row>
    <row r="22" spans="1:8" ht="16.5" customHeight="1">
      <c r="A22" s="239"/>
      <c r="B22" s="233"/>
      <c r="C22" s="233"/>
      <c r="D22" s="233"/>
      <c r="E22" s="57" t="s">
        <v>191</v>
      </c>
      <c r="F22" s="13">
        <v>4408</v>
      </c>
      <c r="G22" s="13">
        <f>F22</f>
        <v>4408</v>
      </c>
      <c r="H22" s="13">
        <f>F22</f>
        <v>4408</v>
      </c>
    </row>
    <row r="23" spans="1:8" ht="0.75" hidden="1" customHeight="1">
      <c r="A23" s="239"/>
      <c r="B23" s="233"/>
      <c r="C23" s="233"/>
      <c r="D23" s="233"/>
      <c r="E23" s="57"/>
      <c r="F23" s="14"/>
      <c r="G23" s="14"/>
      <c r="H23" s="14"/>
    </row>
    <row r="24" spans="1:8" ht="16.5" hidden="1" customHeight="1">
      <c r="A24" s="239"/>
      <c r="B24" s="233"/>
      <c r="C24" s="233"/>
      <c r="D24" s="233"/>
      <c r="E24" s="57"/>
      <c r="F24" s="14"/>
      <c r="G24" s="14"/>
      <c r="H24" s="14"/>
    </row>
    <row r="25" spans="1:8" ht="16.5" hidden="1" customHeight="1">
      <c r="A25" s="239"/>
      <c r="B25" s="233"/>
      <c r="C25" s="233"/>
      <c r="D25" s="233"/>
      <c r="E25" s="57"/>
      <c r="F25" s="14"/>
      <c r="G25" s="14"/>
      <c r="H25" s="14"/>
    </row>
    <row r="26" spans="1:8" ht="9.75" hidden="1" customHeight="1">
      <c r="A26" s="239"/>
      <c r="B26" s="233"/>
      <c r="C26" s="233"/>
      <c r="D26" s="234"/>
      <c r="E26" s="57"/>
      <c r="F26" s="14"/>
      <c r="G26" s="14"/>
      <c r="H26" s="14"/>
    </row>
    <row r="27" spans="1:8" ht="16.5" customHeight="1">
      <c r="A27" s="16" t="s">
        <v>12</v>
      </c>
      <c r="B27" s="232" t="s">
        <v>14</v>
      </c>
      <c r="C27" s="232" t="s">
        <v>15</v>
      </c>
      <c r="D27" s="232" t="s">
        <v>208</v>
      </c>
      <c r="E27" s="57" t="s">
        <v>188</v>
      </c>
      <c r="F27" s="13">
        <f>F28+F29</f>
        <v>1109</v>
      </c>
      <c r="G27" s="13">
        <f t="shared" ref="G27:H27" si="1">G28+G29</f>
        <v>1109</v>
      </c>
      <c r="H27" s="13">
        <f t="shared" si="1"/>
        <v>1109</v>
      </c>
    </row>
    <row r="28" spans="1:8" ht="16.5" customHeight="1">
      <c r="A28" s="17"/>
      <c r="B28" s="233"/>
      <c r="C28" s="233"/>
      <c r="D28" s="233"/>
      <c r="E28" s="57" t="s">
        <v>191</v>
      </c>
      <c r="F28" s="13">
        <f>F35</f>
        <v>1109</v>
      </c>
      <c r="G28" s="13">
        <f t="shared" ref="G28:H28" si="2">G35</f>
        <v>1109</v>
      </c>
      <c r="H28" s="13">
        <f t="shared" si="2"/>
        <v>1109</v>
      </c>
    </row>
    <row r="29" spans="1:8" ht="16.5" customHeight="1">
      <c r="A29" s="17"/>
      <c r="B29" s="233"/>
      <c r="C29" s="233"/>
      <c r="D29" s="233"/>
      <c r="E29" s="57" t="s">
        <v>190</v>
      </c>
      <c r="F29" s="13"/>
      <c r="G29" s="13"/>
      <c r="H29" s="13"/>
    </row>
    <row r="30" spans="1:8" ht="16.5" hidden="1" customHeight="1">
      <c r="A30" s="17"/>
      <c r="B30" s="233"/>
      <c r="C30" s="233"/>
      <c r="D30" s="233"/>
      <c r="E30" s="57" t="s">
        <v>191</v>
      </c>
      <c r="F30" s="14"/>
      <c r="G30" s="14"/>
      <c r="H30" s="14"/>
    </row>
    <row r="31" spans="1:8" ht="16.5" hidden="1" customHeight="1">
      <c r="A31" s="17"/>
      <c r="B31" s="233"/>
      <c r="C31" s="233"/>
      <c r="D31" s="233"/>
      <c r="E31" s="57"/>
      <c r="F31" s="14"/>
      <c r="G31" s="14"/>
      <c r="H31" s="14"/>
    </row>
    <row r="32" spans="1:8" ht="16.5" hidden="1" customHeight="1">
      <c r="A32" s="17"/>
      <c r="B32" s="233"/>
      <c r="C32" s="233"/>
      <c r="D32" s="233"/>
      <c r="E32" s="57"/>
      <c r="F32" s="14"/>
      <c r="G32" s="14"/>
      <c r="H32" s="14"/>
    </row>
    <row r="33" spans="1:8" ht="16.5" hidden="1" customHeight="1">
      <c r="A33" s="17"/>
      <c r="B33" s="233"/>
      <c r="C33" s="233"/>
      <c r="D33" s="233"/>
      <c r="E33" s="57"/>
      <c r="F33" s="14"/>
      <c r="G33" s="14"/>
      <c r="H33" s="14"/>
    </row>
    <row r="34" spans="1:8" ht="16.5" hidden="1" customHeight="1">
      <c r="A34" s="18"/>
      <c r="B34" s="234"/>
      <c r="C34" s="234"/>
      <c r="D34" s="234"/>
      <c r="E34" s="57"/>
      <c r="F34" s="15"/>
      <c r="G34" s="15"/>
      <c r="H34" s="15"/>
    </row>
    <row r="35" spans="1:8" ht="16.5" customHeight="1">
      <c r="A35" s="17" t="s">
        <v>13</v>
      </c>
      <c r="B35" s="232" t="s">
        <v>6</v>
      </c>
      <c r="C35" s="232" t="s">
        <v>18</v>
      </c>
      <c r="D35" s="232" t="s">
        <v>208</v>
      </c>
      <c r="E35" s="57" t="s">
        <v>188</v>
      </c>
      <c r="F35" s="13">
        <f>F36+F37</f>
        <v>1109</v>
      </c>
      <c r="G35" s="13">
        <f>F35</f>
        <v>1109</v>
      </c>
      <c r="H35" s="13">
        <f>G35</f>
        <v>1109</v>
      </c>
    </row>
    <row r="36" spans="1:8" ht="16.5" customHeight="1">
      <c r="A36" s="17"/>
      <c r="B36" s="233"/>
      <c r="C36" s="233"/>
      <c r="D36" s="233"/>
      <c r="E36" s="57" t="s">
        <v>191</v>
      </c>
      <c r="F36" s="13">
        <v>1109</v>
      </c>
      <c r="G36" s="13">
        <f>F36</f>
        <v>1109</v>
      </c>
      <c r="H36" s="13">
        <f>G36</f>
        <v>1109</v>
      </c>
    </row>
    <row r="37" spans="1:8" ht="18.75" customHeight="1">
      <c r="A37" s="17"/>
      <c r="B37" s="233"/>
      <c r="C37" s="233"/>
      <c r="D37" s="233"/>
      <c r="E37" s="57" t="s">
        <v>190</v>
      </c>
      <c r="F37" s="13"/>
      <c r="G37" s="13"/>
      <c r="H37" s="13"/>
    </row>
    <row r="38" spans="1:8" ht="0.75" hidden="1" customHeight="1">
      <c r="A38" s="17"/>
      <c r="B38" s="233"/>
      <c r="C38" s="233"/>
      <c r="D38" s="233"/>
      <c r="E38" s="57"/>
      <c r="F38" s="14"/>
      <c r="G38" s="14"/>
      <c r="H38" s="14"/>
    </row>
    <row r="39" spans="1:8" ht="16.5" hidden="1" customHeight="1">
      <c r="A39" s="17"/>
      <c r="B39" s="233"/>
      <c r="C39" s="233"/>
      <c r="D39" s="233"/>
      <c r="E39" s="57"/>
      <c r="F39" s="14"/>
      <c r="G39" s="14"/>
      <c r="H39" s="14"/>
    </row>
    <row r="40" spans="1:8" ht="16.5" hidden="1" customHeight="1">
      <c r="A40" s="17"/>
      <c r="B40" s="233"/>
      <c r="C40" s="233"/>
      <c r="D40" s="233"/>
      <c r="E40" s="57"/>
      <c r="F40" s="14"/>
      <c r="G40" s="14"/>
      <c r="H40" s="14"/>
    </row>
    <row r="41" spans="1:8" ht="16.5" hidden="1" customHeight="1">
      <c r="A41" s="17"/>
      <c r="B41" s="233"/>
      <c r="C41" s="233"/>
      <c r="D41" s="233"/>
      <c r="E41" s="57"/>
      <c r="F41" s="14"/>
      <c r="G41" s="14"/>
      <c r="H41" s="14"/>
    </row>
    <row r="42" spans="1:8" ht="16.5" hidden="1" customHeight="1">
      <c r="A42" s="18"/>
      <c r="B42" s="234"/>
      <c r="C42" s="234"/>
      <c r="D42" s="234"/>
      <c r="E42" s="57"/>
      <c r="F42" s="15"/>
      <c r="G42" s="15"/>
      <c r="H42" s="15"/>
    </row>
    <row r="43" spans="1:8" ht="15.75" customHeight="1">
      <c r="A43" s="180">
        <v>2</v>
      </c>
      <c r="B43" s="188" t="s">
        <v>63</v>
      </c>
      <c r="C43" s="188" t="s">
        <v>16</v>
      </c>
      <c r="D43" s="188" t="s">
        <v>209</v>
      </c>
      <c r="E43" s="60" t="s">
        <v>188</v>
      </c>
      <c r="F43" s="2">
        <f>F44+F45+F46</f>
        <v>6860.6</v>
      </c>
      <c r="G43" s="2">
        <f t="shared" ref="G43:H43" si="3">G44+G45+G46</f>
        <v>6860.6</v>
      </c>
      <c r="H43" s="2">
        <f t="shared" si="3"/>
        <v>6860.6</v>
      </c>
    </row>
    <row r="44" spans="1:8" ht="26.25" customHeight="1">
      <c r="A44" s="181"/>
      <c r="B44" s="189"/>
      <c r="C44" s="189"/>
      <c r="D44" s="189"/>
      <c r="E44" s="58" t="s">
        <v>189</v>
      </c>
      <c r="F44" s="2">
        <f>F138</f>
        <v>220.1</v>
      </c>
      <c r="G44" s="2">
        <f>F44</f>
        <v>220.1</v>
      </c>
      <c r="H44" s="2">
        <f>G44</f>
        <v>220.1</v>
      </c>
    </row>
    <row r="45" spans="1:8" ht="16.5" customHeight="1">
      <c r="A45" s="181"/>
      <c r="B45" s="189"/>
      <c r="C45" s="189"/>
      <c r="D45" s="189"/>
      <c r="E45" s="58" t="s">
        <v>190</v>
      </c>
      <c r="F45" s="2">
        <f>F50</f>
        <v>80.8</v>
      </c>
      <c r="G45" s="2">
        <f t="shared" ref="G45:H45" si="4">G50</f>
        <v>80.8</v>
      </c>
      <c r="H45" s="2">
        <f t="shared" si="4"/>
        <v>80.8</v>
      </c>
    </row>
    <row r="46" spans="1:8" ht="16.5" customHeight="1">
      <c r="A46" s="181"/>
      <c r="B46" s="189"/>
      <c r="C46" s="189"/>
      <c r="D46" s="189"/>
      <c r="E46" s="58" t="s">
        <v>191</v>
      </c>
      <c r="F46" s="2">
        <f>F49+F57+F65+F76+F96+F111+F121</f>
        <v>6559.7000000000007</v>
      </c>
      <c r="G46" s="2">
        <f t="shared" ref="G46:H46" si="5">G49+G57+G65+G76+G96+G111+G121</f>
        <v>6559.7000000000007</v>
      </c>
      <c r="H46" s="2">
        <f t="shared" si="5"/>
        <v>6559.7000000000007</v>
      </c>
    </row>
    <row r="47" spans="1:8" ht="227.25" hidden="1" customHeight="1">
      <c r="A47" s="182"/>
      <c r="B47" s="197"/>
      <c r="C47" s="197"/>
      <c r="D47" s="197"/>
      <c r="E47" s="58"/>
      <c r="F47" s="21"/>
      <c r="G47" s="21"/>
      <c r="H47" s="21"/>
    </row>
    <row r="48" spans="1:8" ht="16.5" customHeight="1">
      <c r="A48" s="4" t="s">
        <v>17</v>
      </c>
      <c r="B48" s="188" t="s">
        <v>64</v>
      </c>
      <c r="C48" s="188" t="s">
        <v>76</v>
      </c>
      <c r="D48" s="188" t="s">
        <v>209</v>
      </c>
      <c r="E48" s="60" t="s">
        <v>188</v>
      </c>
      <c r="F48" s="2">
        <f>F49+F50</f>
        <v>1130.5999999999999</v>
      </c>
      <c r="G48" s="2">
        <f t="shared" ref="G48:H48" si="6">G49+G50</f>
        <v>1130.5999999999999</v>
      </c>
      <c r="H48" s="2">
        <f t="shared" si="6"/>
        <v>1130.5999999999999</v>
      </c>
    </row>
    <row r="49" spans="1:8" ht="16.5" customHeight="1">
      <c r="A49" s="5"/>
      <c r="B49" s="189"/>
      <c r="C49" s="190"/>
      <c r="D49" s="190"/>
      <c r="E49" s="60" t="s">
        <v>191</v>
      </c>
      <c r="F49" s="2">
        <f>F52</f>
        <v>1049.8</v>
      </c>
      <c r="G49" s="2">
        <f t="shared" ref="G49:H49" si="7">G52</f>
        <v>1049.8</v>
      </c>
      <c r="H49" s="2">
        <f t="shared" si="7"/>
        <v>1049.8</v>
      </c>
    </row>
    <row r="50" spans="1:8" ht="16.5" customHeight="1">
      <c r="A50" s="6"/>
      <c r="B50" s="189"/>
      <c r="C50" s="190"/>
      <c r="D50" s="190"/>
      <c r="E50" s="58" t="s">
        <v>190</v>
      </c>
      <c r="F50" s="2">
        <f>F53</f>
        <v>80.8</v>
      </c>
      <c r="G50" s="2">
        <f t="shared" ref="G50:H50" si="8">G53</f>
        <v>80.8</v>
      </c>
      <c r="H50" s="2">
        <f t="shared" si="8"/>
        <v>80.8</v>
      </c>
    </row>
    <row r="51" spans="1:8" ht="16.5" customHeight="1">
      <c r="A51" s="29" t="s">
        <v>19</v>
      </c>
      <c r="B51" s="188" t="s">
        <v>6</v>
      </c>
      <c r="C51" s="188" t="s">
        <v>77</v>
      </c>
      <c r="D51" s="188" t="s">
        <v>209</v>
      </c>
      <c r="E51" s="60" t="s">
        <v>188</v>
      </c>
      <c r="F51" s="2">
        <f>F52+F53</f>
        <v>1130.5999999999999</v>
      </c>
      <c r="G51" s="2">
        <f t="shared" ref="G51:H51" si="9">G52+G53</f>
        <v>1130.5999999999999</v>
      </c>
      <c r="H51" s="2">
        <f t="shared" si="9"/>
        <v>1130.5999999999999</v>
      </c>
    </row>
    <row r="52" spans="1:8" ht="16.5" customHeight="1">
      <c r="A52" s="5"/>
      <c r="B52" s="189"/>
      <c r="C52" s="189"/>
      <c r="D52" s="189"/>
      <c r="E52" s="60" t="s">
        <v>191</v>
      </c>
      <c r="F52" s="2">
        <v>1049.8</v>
      </c>
      <c r="G52" s="2">
        <f>F52</f>
        <v>1049.8</v>
      </c>
      <c r="H52" s="2">
        <f>G52</f>
        <v>1049.8</v>
      </c>
    </row>
    <row r="53" spans="1:8" ht="16.5" customHeight="1">
      <c r="A53" s="5"/>
      <c r="B53" s="189"/>
      <c r="C53" s="189"/>
      <c r="D53" s="189"/>
      <c r="E53" s="58" t="s">
        <v>190</v>
      </c>
      <c r="F53" s="2">
        <v>80.8</v>
      </c>
      <c r="G53" s="2">
        <f>F53</f>
        <v>80.8</v>
      </c>
      <c r="H53" s="2">
        <v>80.8</v>
      </c>
    </row>
    <row r="54" spans="1:8" ht="16.5" customHeight="1">
      <c r="A54" s="5"/>
      <c r="B54" s="189"/>
      <c r="C54" s="189"/>
      <c r="D54" s="189"/>
      <c r="E54" s="58"/>
      <c r="F54" s="2"/>
      <c r="G54" s="2"/>
      <c r="H54" s="2"/>
    </row>
    <row r="55" spans="1:8" ht="16.5" customHeight="1">
      <c r="A55" s="5"/>
      <c r="B55" s="189"/>
      <c r="C55" s="189"/>
      <c r="D55" s="197"/>
      <c r="E55" s="58"/>
      <c r="F55" s="2"/>
      <c r="G55" s="2"/>
      <c r="H55" s="2"/>
    </row>
    <row r="56" spans="1:8" ht="16.5" customHeight="1">
      <c r="A56" s="4" t="s">
        <v>20</v>
      </c>
      <c r="B56" s="188" t="s">
        <v>14</v>
      </c>
      <c r="C56" s="188" t="s">
        <v>21</v>
      </c>
      <c r="D56" s="188" t="s">
        <v>209</v>
      </c>
      <c r="E56" s="60" t="s">
        <v>188</v>
      </c>
      <c r="F56" s="2">
        <f>F57+F58</f>
        <v>1952.9</v>
      </c>
      <c r="G56" s="2">
        <f t="shared" ref="G56:H56" si="10">G57+G58</f>
        <v>1952.9</v>
      </c>
      <c r="H56" s="2">
        <f t="shared" si="10"/>
        <v>1952.9</v>
      </c>
    </row>
    <row r="57" spans="1:8" ht="16.5" customHeight="1">
      <c r="A57" s="5"/>
      <c r="B57" s="189"/>
      <c r="C57" s="189"/>
      <c r="D57" s="189"/>
      <c r="E57" s="60" t="s">
        <v>191</v>
      </c>
      <c r="F57" s="2">
        <f>F61</f>
        <v>1952.9</v>
      </c>
      <c r="G57" s="2">
        <f t="shared" ref="G57:H57" si="11">G61</f>
        <v>1952.9</v>
      </c>
      <c r="H57" s="2">
        <f t="shared" si="11"/>
        <v>1952.9</v>
      </c>
    </row>
    <row r="58" spans="1:8" ht="16.5" customHeight="1">
      <c r="A58" s="5"/>
      <c r="B58" s="189"/>
      <c r="C58" s="189"/>
      <c r="D58" s="189"/>
      <c r="E58" s="58" t="s">
        <v>190</v>
      </c>
      <c r="F58" s="2"/>
      <c r="G58" s="2"/>
      <c r="H58" s="2"/>
    </row>
    <row r="59" spans="1:8" ht="16.5" customHeight="1">
      <c r="A59" s="5"/>
      <c r="B59" s="189"/>
      <c r="C59" s="189"/>
      <c r="D59" s="189"/>
      <c r="E59" s="58"/>
      <c r="F59" s="2"/>
      <c r="G59" s="2"/>
      <c r="H59" s="2"/>
    </row>
    <row r="60" spans="1:8" ht="16.5" customHeight="1">
      <c r="A60" s="4" t="s">
        <v>22</v>
      </c>
      <c r="B60" s="188" t="s">
        <v>82</v>
      </c>
      <c r="C60" s="188" t="s">
        <v>83</v>
      </c>
      <c r="D60" s="188" t="s">
        <v>209</v>
      </c>
      <c r="E60" s="60" t="s">
        <v>188</v>
      </c>
      <c r="F60" s="2">
        <f>F61</f>
        <v>1952.9</v>
      </c>
      <c r="G60" s="2">
        <f t="shared" ref="G60:H60" si="12">G61</f>
        <v>1952.9</v>
      </c>
      <c r="H60" s="2">
        <f t="shared" si="12"/>
        <v>1952.9</v>
      </c>
    </row>
    <row r="61" spans="1:8" ht="16.5" customHeight="1">
      <c r="A61" s="5"/>
      <c r="B61" s="189"/>
      <c r="C61" s="189"/>
      <c r="D61" s="189"/>
      <c r="E61" s="60" t="s">
        <v>191</v>
      </c>
      <c r="F61" s="2">
        <v>1952.9</v>
      </c>
      <c r="G61" s="2">
        <f>F61</f>
        <v>1952.9</v>
      </c>
      <c r="H61" s="2">
        <f>F61</f>
        <v>1952.9</v>
      </c>
    </row>
    <row r="62" spans="1:8" ht="16.5" customHeight="1">
      <c r="A62" s="5"/>
      <c r="B62" s="189"/>
      <c r="C62" s="189"/>
      <c r="D62" s="189"/>
      <c r="E62" s="58"/>
      <c r="F62" s="2"/>
      <c r="G62" s="2"/>
      <c r="H62" s="2"/>
    </row>
    <row r="63" spans="1:8" ht="16.5" customHeight="1">
      <c r="A63" s="5"/>
      <c r="B63" s="189"/>
      <c r="C63" s="189"/>
      <c r="D63" s="189"/>
      <c r="E63" s="58"/>
      <c r="F63" s="2"/>
      <c r="G63" s="2"/>
      <c r="H63" s="2"/>
    </row>
    <row r="64" spans="1:8" ht="16.5" customHeight="1">
      <c r="A64" s="4" t="s">
        <v>23</v>
      </c>
      <c r="B64" s="188" t="s">
        <v>88</v>
      </c>
      <c r="C64" s="188" t="s">
        <v>24</v>
      </c>
      <c r="D64" s="188" t="s">
        <v>209</v>
      </c>
      <c r="E64" s="60" t="s">
        <v>188</v>
      </c>
      <c r="F64" s="2">
        <f>F65+F66</f>
        <v>2781.9</v>
      </c>
      <c r="G64" s="2">
        <f t="shared" ref="G64:H64" si="13">G65+G66</f>
        <v>2781.9</v>
      </c>
      <c r="H64" s="2">
        <f t="shared" si="13"/>
        <v>2781.9</v>
      </c>
    </row>
    <row r="65" spans="1:8" ht="16.5" customHeight="1">
      <c r="A65" s="5"/>
      <c r="B65" s="189"/>
      <c r="C65" s="190"/>
      <c r="D65" s="190"/>
      <c r="E65" s="60" t="s">
        <v>191</v>
      </c>
      <c r="F65" s="2">
        <f>F68+F72</f>
        <v>2781.9</v>
      </c>
      <c r="G65" s="2">
        <f t="shared" ref="G65:H65" si="14">G68+G72</f>
        <v>2781.9</v>
      </c>
      <c r="H65" s="2">
        <f t="shared" si="14"/>
        <v>2781.9</v>
      </c>
    </row>
    <row r="66" spans="1:8" ht="16.5" customHeight="1">
      <c r="A66" s="5"/>
      <c r="B66" s="189"/>
      <c r="C66" s="190"/>
      <c r="D66" s="190"/>
      <c r="E66" s="59"/>
      <c r="F66" s="2"/>
      <c r="G66" s="2"/>
      <c r="H66" s="2"/>
    </row>
    <row r="67" spans="1:8" ht="16.5" customHeight="1">
      <c r="A67" s="4" t="s">
        <v>25</v>
      </c>
      <c r="B67" s="188" t="s">
        <v>82</v>
      </c>
      <c r="C67" s="188" t="s">
        <v>89</v>
      </c>
      <c r="D67" s="188" t="s">
        <v>209</v>
      </c>
      <c r="E67" s="60" t="s">
        <v>188</v>
      </c>
      <c r="F67" s="2">
        <v>0</v>
      </c>
      <c r="G67" s="2">
        <v>0</v>
      </c>
      <c r="H67" s="2">
        <v>0</v>
      </c>
    </row>
    <row r="68" spans="1:8" ht="16.5" customHeight="1">
      <c r="A68" s="5"/>
      <c r="B68" s="189"/>
      <c r="C68" s="190"/>
      <c r="D68" s="190"/>
      <c r="E68" s="60" t="s">
        <v>191</v>
      </c>
      <c r="F68" s="2">
        <v>2773</v>
      </c>
      <c r="G68" s="2">
        <v>2773</v>
      </c>
      <c r="H68" s="2">
        <v>2773</v>
      </c>
    </row>
    <row r="69" spans="1:8" ht="16.5" customHeight="1">
      <c r="A69" s="5"/>
      <c r="B69" s="189"/>
      <c r="C69" s="190"/>
      <c r="D69" s="190"/>
      <c r="E69" s="59"/>
      <c r="F69" s="2"/>
      <c r="G69" s="2"/>
      <c r="H69" s="2"/>
    </row>
    <row r="70" spans="1:8" ht="16.5" customHeight="1">
      <c r="A70" s="5"/>
      <c r="B70" s="197"/>
      <c r="C70" s="190"/>
      <c r="D70" s="190"/>
      <c r="E70" s="59"/>
      <c r="F70" s="2"/>
      <c r="G70" s="2"/>
      <c r="H70" s="2"/>
    </row>
    <row r="71" spans="1:8" ht="14.25" customHeight="1">
      <c r="A71" s="22" t="s">
        <v>92</v>
      </c>
      <c r="B71" s="185" t="s">
        <v>100</v>
      </c>
      <c r="C71" s="185" t="s">
        <v>93</v>
      </c>
      <c r="D71" s="185" t="s">
        <v>209</v>
      </c>
      <c r="E71" s="60" t="s">
        <v>188</v>
      </c>
      <c r="F71" s="157">
        <f>F72</f>
        <v>8.9</v>
      </c>
      <c r="G71" s="157">
        <f t="shared" ref="G71:H71" si="15">G72</f>
        <v>8.9</v>
      </c>
      <c r="H71" s="157">
        <f t="shared" si="15"/>
        <v>8.9</v>
      </c>
    </row>
    <row r="72" spans="1:8" ht="17.25" customHeight="1">
      <c r="A72" s="7"/>
      <c r="B72" s="186"/>
      <c r="C72" s="186"/>
      <c r="D72" s="186"/>
      <c r="E72" s="60" t="s">
        <v>191</v>
      </c>
      <c r="F72" s="157">
        <v>8.9</v>
      </c>
      <c r="G72" s="157">
        <v>8.9</v>
      </c>
      <c r="H72" s="157">
        <v>8.9</v>
      </c>
    </row>
    <row r="73" spans="1:8" ht="16.5" customHeight="1">
      <c r="A73" s="7"/>
      <c r="B73" s="186"/>
      <c r="C73" s="186"/>
      <c r="D73" s="186"/>
      <c r="E73" s="60"/>
      <c r="F73" s="27"/>
      <c r="G73" s="27"/>
      <c r="H73" s="27"/>
    </row>
    <row r="74" spans="1:8" ht="18" customHeight="1">
      <c r="A74" s="28"/>
      <c r="B74" s="187"/>
      <c r="C74" s="187"/>
      <c r="D74" s="187"/>
      <c r="E74" s="60"/>
      <c r="F74" s="27"/>
      <c r="G74" s="27"/>
      <c r="H74" s="27"/>
    </row>
    <row r="75" spans="1:8" ht="16.5" customHeight="1">
      <c r="A75" s="29" t="s">
        <v>26</v>
      </c>
      <c r="B75" s="188" t="s">
        <v>97</v>
      </c>
      <c r="C75" s="188" t="s">
        <v>28</v>
      </c>
      <c r="D75" s="188" t="s">
        <v>209</v>
      </c>
      <c r="E75" s="60" t="s">
        <v>188</v>
      </c>
      <c r="F75" s="2">
        <f>F76</f>
        <v>118</v>
      </c>
      <c r="G75" s="2">
        <f t="shared" ref="G75:H75" si="16">G76</f>
        <v>118</v>
      </c>
      <c r="H75" s="2">
        <f t="shared" si="16"/>
        <v>118</v>
      </c>
    </row>
    <row r="76" spans="1:8" ht="16.5" customHeight="1">
      <c r="A76" s="5"/>
      <c r="B76" s="189"/>
      <c r="C76" s="189"/>
      <c r="D76" s="189"/>
      <c r="E76" s="60" t="s">
        <v>191</v>
      </c>
      <c r="F76" s="2">
        <f>F79+F87+F90</f>
        <v>118</v>
      </c>
      <c r="G76" s="2">
        <f t="shared" ref="G76:H76" si="17">G79+G87+G90</f>
        <v>118</v>
      </c>
      <c r="H76" s="2">
        <f t="shared" si="17"/>
        <v>118</v>
      </c>
    </row>
    <row r="77" spans="1:8" ht="16.5" customHeight="1">
      <c r="A77" s="5"/>
      <c r="B77" s="189"/>
      <c r="C77" s="189"/>
      <c r="D77" s="189"/>
      <c r="E77" s="58"/>
      <c r="F77" s="2"/>
      <c r="G77" s="2"/>
      <c r="H77" s="2"/>
    </row>
    <row r="78" spans="1:8" ht="16.5" customHeight="1">
      <c r="A78" s="4" t="s">
        <v>27</v>
      </c>
      <c r="B78" s="188" t="s">
        <v>82</v>
      </c>
      <c r="C78" s="188" t="s">
        <v>211</v>
      </c>
      <c r="D78" s="188" t="s">
        <v>209</v>
      </c>
      <c r="E78" s="60" t="s">
        <v>188</v>
      </c>
      <c r="F78" s="2">
        <v>0</v>
      </c>
      <c r="G78" s="2">
        <v>0</v>
      </c>
      <c r="H78" s="2">
        <v>0</v>
      </c>
    </row>
    <row r="79" spans="1:8" ht="16.5" customHeight="1">
      <c r="A79" s="5"/>
      <c r="B79" s="189"/>
      <c r="C79" s="189"/>
      <c r="D79" s="189"/>
      <c r="E79" s="60" t="s">
        <v>191</v>
      </c>
      <c r="F79" s="2">
        <v>0</v>
      </c>
      <c r="G79" s="2">
        <v>0</v>
      </c>
      <c r="H79" s="2">
        <v>0</v>
      </c>
    </row>
    <row r="80" spans="1:8" ht="16.5" customHeight="1">
      <c r="A80" s="5"/>
      <c r="B80" s="189"/>
      <c r="C80" s="189"/>
      <c r="D80" s="189"/>
      <c r="E80" s="58"/>
      <c r="F80" s="2"/>
      <c r="G80" s="2"/>
      <c r="H80" s="2"/>
    </row>
    <row r="81" spans="1:8" ht="16.5" customHeight="1">
      <c r="A81" s="5"/>
      <c r="B81" s="189"/>
      <c r="C81" s="189"/>
      <c r="D81" s="189"/>
      <c r="E81" s="58"/>
      <c r="F81" s="2"/>
      <c r="G81" s="2"/>
      <c r="H81" s="2"/>
    </row>
    <row r="82" spans="1:8" ht="16.5" customHeight="1">
      <c r="A82" s="5"/>
      <c r="B82" s="189"/>
      <c r="C82" s="189"/>
      <c r="D82" s="189"/>
      <c r="E82" s="58"/>
      <c r="F82" s="2"/>
      <c r="G82" s="2"/>
      <c r="H82" s="2"/>
    </row>
    <row r="83" spans="1:8" ht="16.5" customHeight="1">
      <c r="A83" s="5"/>
      <c r="B83" s="189"/>
      <c r="C83" s="189"/>
      <c r="D83" s="189"/>
      <c r="E83" s="58"/>
      <c r="F83" s="2"/>
      <c r="G83" s="2"/>
      <c r="H83" s="2"/>
    </row>
    <row r="84" spans="1:8" ht="16.5" customHeight="1">
      <c r="A84" s="5"/>
      <c r="B84" s="189"/>
      <c r="C84" s="189"/>
      <c r="D84" s="189"/>
      <c r="E84" s="58"/>
      <c r="F84" s="2"/>
      <c r="G84" s="2"/>
      <c r="H84" s="2"/>
    </row>
    <row r="85" spans="1:8" ht="76.5" customHeight="1">
      <c r="A85" s="6"/>
      <c r="B85" s="197"/>
      <c r="C85" s="197"/>
      <c r="D85" s="197"/>
      <c r="E85" s="58"/>
      <c r="F85" s="2"/>
      <c r="G85" s="2"/>
      <c r="H85" s="2"/>
    </row>
    <row r="86" spans="1:8" ht="18" customHeight="1">
      <c r="A86" s="7" t="s">
        <v>110</v>
      </c>
      <c r="B86" s="185" t="s">
        <v>100</v>
      </c>
      <c r="C86" s="185" t="s">
        <v>111</v>
      </c>
      <c r="D86" s="185" t="s">
        <v>209</v>
      </c>
      <c r="E86" s="60" t="s">
        <v>188</v>
      </c>
      <c r="F86" s="2">
        <v>0</v>
      </c>
      <c r="G86" s="2">
        <v>0</v>
      </c>
      <c r="H86" s="2">
        <v>0</v>
      </c>
    </row>
    <row r="87" spans="1:8" ht="19.5" customHeight="1">
      <c r="A87" s="7"/>
      <c r="B87" s="186"/>
      <c r="C87" s="186"/>
      <c r="D87" s="186"/>
      <c r="E87" s="60" t="s">
        <v>191</v>
      </c>
      <c r="F87" s="2">
        <v>0</v>
      </c>
      <c r="G87" s="2">
        <v>0</v>
      </c>
      <c r="H87" s="2">
        <v>0</v>
      </c>
    </row>
    <row r="88" spans="1:8" ht="18.75" customHeight="1">
      <c r="A88" s="7"/>
      <c r="B88" s="187"/>
      <c r="C88" s="187"/>
      <c r="D88" s="187"/>
      <c r="E88" s="61"/>
      <c r="F88" s="2"/>
      <c r="G88" s="2"/>
      <c r="H88" s="2"/>
    </row>
    <row r="89" spans="1:8" ht="18.75" customHeight="1">
      <c r="A89" s="206" t="s">
        <v>212</v>
      </c>
      <c r="B89" s="185" t="s">
        <v>124</v>
      </c>
      <c r="C89" s="185" t="s">
        <v>220</v>
      </c>
      <c r="D89" s="185" t="s">
        <v>209</v>
      </c>
      <c r="E89" s="61" t="s">
        <v>188</v>
      </c>
      <c r="F89" s="2">
        <f t="shared" ref="F89:G89" si="18">F90</f>
        <v>118</v>
      </c>
      <c r="G89" s="2">
        <f t="shared" si="18"/>
        <v>118</v>
      </c>
      <c r="H89" s="2">
        <f>H90</f>
        <v>118</v>
      </c>
    </row>
    <row r="90" spans="1:8" ht="18.75" customHeight="1">
      <c r="A90" s="253"/>
      <c r="B90" s="186"/>
      <c r="C90" s="186"/>
      <c r="D90" s="186"/>
      <c r="E90" s="61" t="s">
        <v>191</v>
      </c>
      <c r="F90" s="2">
        <v>118</v>
      </c>
      <c r="G90" s="2">
        <v>118</v>
      </c>
      <c r="H90" s="2">
        <v>118</v>
      </c>
    </row>
    <row r="91" spans="1:8" ht="18.75" customHeight="1">
      <c r="A91" s="253"/>
      <c r="B91" s="186"/>
      <c r="C91" s="186"/>
      <c r="D91" s="186"/>
      <c r="E91" s="61"/>
      <c r="F91" s="2"/>
      <c r="G91" s="2"/>
      <c r="H91" s="2"/>
    </row>
    <row r="92" spans="1:8" ht="18.75" customHeight="1">
      <c r="A92" s="253"/>
      <c r="B92" s="186"/>
      <c r="C92" s="186"/>
      <c r="D92" s="186"/>
      <c r="E92" s="61"/>
      <c r="F92" s="2"/>
      <c r="G92" s="2"/>
      <c r="H92" s="2"/>
    </row>
    <row r="93" spans="1:8" ht="18.75" customHeight="1">
      <c r="A93" s="253"/>
      <c r="B93" s="186"/>
      <c r="C93" s="186"/>
      <c r="D93" s="186"/>
      <c r="E93" s="61"/>
      <c r="F93" s="2"/>
      <c r="G93" s="2"/>
      <c r="H93" s="2"/>
    </row>
    <row r="94" spans="1:8" ht="29.25" customHeight="1">
      <c r="A94" s="208"/>
      <c r="B94" s="187"/>
      <c r="C94" s="187"/>
      <c r="D94" s="187"/>
      <c r="E94" s="61"/>
      <c r="F94" s="2"/>
      <c r="G94" s="2"/>
      <c r="H94" s="2"/>
    </row>
    <row r="95" spans="1:8" ht="16.5" customHeight="1">
      <c r="A95" s="4" t="s">
        <v>29</v>
      </c>
      <c r="B95" s="188" t="s">
        <v>104</v>
      </c>
      <c r="C95" s="185" t="s">
        <v>31</v>
      </c>
      <c r="D95" s="185" t="s">
        <v>209</v>
      </c>
      <c r="E95" s="60" t="s">
        <v>188</v>
      </c>
      <c r="F95" s="2">
        <f>F96+F97+F98+F99+F100</f>
        <v>395.3</v>
      </c>
      <c r="G95" s="2">
        <f t="shared" ref="G95:H95" si="19">G96+G97+G98+G99+G100</f>
        <v>395.3</v>
      </c>
      <c r="H95" s="2">
        <f t="shared" si="19"/>
        <v>395.3</v>
      </c>
    </row>
    <row r="96" spans="1:8" ht="16.5" customHeight="1">
      <c r="A96" s="5"/>
      <c r="B96" s="189"/>
      <c r="C96" s="186"/>
      <c r="D96" s="186"/>
      <c r="E96" s="60" t="s">
        <v>191</v>
      </c>
      <c r="F96" s="2">
        <f>F102+F105</f>
        <v>395.3</v>
      </c>
      <c r="G96" s="2">
        <f t="shared" ref="G96:H96" si="20">G102+G105</f>
        <v>395.3</v>
      </c>
      <c r="H96" s="2">
        <f t="shared" si="20"/>
        <v>395.3</v>
      </c>
    </row>
    <row r="97" spans="1:8" ht="16.5" customHeight="1">
      <c r="A97" s="5"/>
      <c r="B97" s="189"/>
      <c r="C97" s="186"/>
      <c r="D97" s="186"/>
      <c r="E97" s="61"/>
      <c r="F97" s="2"/>
      <c r="G97" s="2"/>
      <c r="H97" s="2"/>
    </row>
    <row r="98" spans="1:8" ht="16.5" customHeight="1">
      <c r="A98" s="5"/>
      <c r="B98" s="189"/>
      <c r="C98" s="186"/>
      <c r="D98" s="186"/>
      <c r="E98" s="61"/>
      <c r="F98" s="2"/>
      <c r="G98" s="2"/>
      <c r="H98" s="2"/>
    </row>
    <row r="99" spans="1:8" ht="16.5" customHeight="1">
      <c r="A99" s="5"/>
      <c r="B99" s="189"/>
      <c r="C99" s="186"/>
      <c r="D99" s="186"/>
      <c r="E99" s="61"/>
      <c r="F99" s="2"/>
      <c r="G99" s="2"/>
      <c r="H99" s="2"/>
    </row>
    <row r="100" spans="1:8" ht="20.25" customHeight="1">
      <c r="A100" s="6"/>
      <c r="B100" s="189"/>
      <c r="C100" s="187"/>
      <c r="D100" s="186"/>
      <c r="E100" s="61"/>
      <c r="F100" s="2"/>
      <c r="G100" s="2"/>
      <c r="H100" s="2"/>
    </row>
    <row r="101" spans="1:8" ht="16.5" customHeight="1">
      <c r="A101" s="4" t="s">
        <v>30</v>
      </c>
      <c r="B101" s="188" t="s">
        <v>82</v>
      </c>
      <c r="C101" s="185" t="s">
        <v>105</v>
      </c>
      <c r="D101" s="185" t="s">
        <v>209</v>
      </c>
      <c r="E101" s="60" t="s">
        <v>188</v>
      </c>
      <c r="F101" s="2">
        <f>F102</f>
        <v>160</v>
      </c>
      <c r="G101" s="2">
        <f t="shared" ref="G101:H101" si="21">G102</f>
        <v>160</v>
      </c>
      <c r="H101" s="2">
        <f t="shared" si="21"/>
        <v>160</v>
      </c>
    </row>
    <row r="102" spans="1:8" ht="16.5" customHeight="1">
      <c r="A102" s="5"/>
      <c r="B102" s="189"/>
      <c r="C102" s="186"/>
      <c r="D102" s="186"/>
      <c r="E102" s="60" t="s">
        <v>191</v>
      </c>
      <c r="F102" s="2">
        <v>160</v>
      </c>
      <c r="G102" s="2">
        <v>160</v>
      </c>
      <c r="H102" s="2">
        <v>160</v>
      </c>
    </row>
    <row r="103" spans="1:8" ht="20.25" customHeight="1">
      <c r="A103" s="30"/>
      <c r="B103" s="189"/>
      <c r="C103" s="186"/>
      <c r="D103" s="186"/>
      <c r="E103" s="61"/>
      <c r="F103" s="20"/>
      <c r="G103" s="20"/>
      <c r="H103" s="20"/>
    </row>
    <row r="104" spans="1:8" ht="16.5" customHeight="1">
      <c r="A104" s="22" t="s">
        <v>118</v>
      </c>
      <c r="B104" s="185" t="s">
        <v>100</v>
      </c>
      <c r="C104" s="185" t="s">
        <v>119</v>
      </c>
      <c r="D104" s="185" t="s">
        <v>209</v>
      </c>
      <c r="E104" s="60" t="s">
        <v>188</v>
      </c>
      <c r="F104" s="20">
        <f>F105</f>
        <v>235.3</v>
      </c>
      <c r="G104" s="20">
        <f t="shared" ref="G104:H104" si="22">G105</f>
        <v>235.3</v>
      </c>
      <c r="H104" s="20">
        <f t="shared" si="22"/>
        <v>235.3</v>
      </c>
    </row>
    <row r="105" spans="1:8" ht="24.75" customHeight="1">
      <c r="A105" s="7"/>
      <c r="B105" s="186"/>
      <c r="C105" s="186"/>
      <c r="D105" s="187"/>
      <c r="E105" s="60" t="s">
        <v>191</v>
      </c>
      <c r="F105" s="20">
        <v>235.3</v>
      </c>
      <c r="G105" s="20">
        <v>235.3</v>
      </c>
      <c r="H105" s="20">
        <v>235.3</v>
      </c>
    </row>
    <row r="106" spans="1:8" ht="16.5" customHeight="1">
      <c r="A106" s="22" t="s">
        <v>123</v>
      </c>
      <c r="B106" s="185" t="s">
        <v>124</v>
      </c>
      <c r="C106" s="185" t="s">
        <v>125</v>
      </c>
      <c r="D106" s="185" t="s">
        <v>209</v>
      </c>
      <c r="E106" s="60" t="s">
        <v>188</v>
      </c>
      <c r="F106" s="2">
        <v>0</v>
      </c>
      <c r="G106" s="2">
        <v>0</v>
      </c>
      <c r="H106" s="2">
        <v>0</v>
      </c>
    </row>
    <row r="107" spans="1:8" ht="16.5" customHeight="1">
      <c r="A107" s="7"/>
      <c r="B107" s="186"/>
      <c r="C107" s="186"/>
      <c r="D107" s="186"/>
      <c r="E107" s="60" t="s">
        <v>191</v>
      </c>
      <c r="F107" s="2">
        <v>0</v>
      </c>
      <c r="G107" s="2">
        <v>0</v>
      </c>
      <c r="H107" s="2">
        <v>0</v>
      </c>
    </row>
    <row r="108" spans="1:8" ht="60.75" customHeight="1">
      <c r="A108" s="28"/>
      <c r="B108" s="187"/>
      <c r="C108" s="187"/>
      <c r="D108" s="187"/>
      <c r="E108" s="61"/>
      <c r="F108" s="2"/>
      <c r="G108" s="2"/>
      <c r="H108" s="2"/>
    </row>
    <row r="109" spans="1:8" ht="39" customHeight="1">
      <c r="A109" s="144" t="s">
        <v>32</v>
      </c>
      <c r="B109" s="146" t="s">
        <v>237</v>
      </c>
      <c r="C109" s="145" t="s">
        <v>229</v>
      </c>
      <c r="D109" s="241" t="s">
        <v>209</v>
      </c>
      <c r="E109" s="61" t="s">
        <v>188</v>
      </c>
      <c r="F109" s="2">
        <f>F111</f>
        <v>261.8</v>
      </c>
      <c r="G109" s="2">
        <f t="shared" ref="G109:H109" si="23">G111</f>
        <v>261.8</v>
      </c>
      <c r="H109" s="2">
        <f t="shared" si="23"/>
        <v>261.8</v>
      </c>
    </row>
    <row r="110" spans="1:8" ht="60.75" hidden="1" customHeight="1">
      <c r="A110" s="144"/>
      <c r="B110" s="146"/>
      <c r="C110" s="146"/>
      <c r="D110" s="242"/>
      <c r="E110" s="61" t="s">
        <v>191</v>
      </c>
      <c r="F110" s="2"/>
      <c r="G110" s="2"/>
      <c r="H110" s="2"/>
    </row>
    <row r="111" spans="1:8" ht="22.5" customHeight="1">
      <c r="A111" s="144"/>
      <c r="B111" s="146"/>
      <c r="C111" s="146"/>
      <c r="D111" s="147"/>
      <c r="E111" s="61" t="s">
        <v>191</v>
      </c>
      <c r="F111" s="2">
        <f>F114</f>
        <v>261.8</v>
      </c>
      <c r="G111" s="2">
        <f t="shared" ref="G111:H111" si="24">G114</f>
        <v>261.8</v>
      </c>
      <c r="H111" s="2">
        <f t="shared" si="24"/>
        <v>261.8</v>
      </c>
    </row>
    <row r="112" spans="1:8" ht="18" customHeight="1">
      <c r="A112" s="144"/>
      <c r="B112" s="146"/>
      <c r="C112" s="146"/>
      <c r="D112" s="146"/>
      <c r="E112" s="61"/>
      <c r="F112" s="2"/>
      <c r="G112" s="2"/>
      <c r="H112" s="2"/>
    </row>
    <row r="113" spans="1:8" ht="15" customHeight="1">
      <c r="A113" s="144"/>
      <c r="B113" s="146"/>
      <c r="C113" s="146"/>
      <c r="D113" s="146"/>
      <c r="E113" s="152"/>
      <c r="F113" s="20"/>
      <c r="G113" s="20"/>
      <c r="H113" s="20"/>
    </row>
    <row r="114" spans="1:8" ht="15" customHeight="1">
      <c r="A114" s="206" t="s">
        <v>33</v>
      </c>
      <c r="B114" s="185" t="s">
        <v>6</v>
      </c>
      <c r="C114" s="185" t="s">
        <v>239</v>
      </c>
      <c r="D114" s="185" t="s">
        <v>209</v>
      </c>
      <c r="E114" s="61" t="s">
        <v>238</v>
      </c>
      <c r="F114" s="2">
        <f t="shared" ref="F114:G114" si="25">F115</f>
        <v>261.8</v>
      </c>
      <c r="G114" s="2">
        <f t="shared" si="25"/>
        <v>261.8</v>
      </c>
      <c r="H114" s="2">
        <f>H115</f>
        <v>261.8</v>
      </c>
    </row>
    <row r="115" spans="1:8" ht="15" customHeight="1">
      <c r="A115" s="207"/>
      <c r="B115" s="186"/>
      <c r="C115" s="186"/>
      <c r="D115" s="186"/>
      <c r="E115" s="61" t="s">
        <v>191</v>
      </c>
      <c r="F115" s="2">
        <v>261.8</v>
      </c>
      <c r="G115" s="2">
        <v>261.8</v>
      </c>
      <c r="H115" s="2">
        <v>261.8</v>
      </c>
    </row>
    <row r="116" spans="1:8" ht="15" customHeight="1">
      <c r="A116" s="207"/>
      <c r="B116" s="186"/>
      <c r="C116" s="186"/>
      <c r="D116" s="186"/>
      <c r="E116" s="61"/>
      <c r="F116" s="2"/>
      <c r="G116" s="2"/>
      <c r="H116" s="2"/>
    </row>
    <row r="117" spans="1:8" ht="15" customHeight="1">
      <c r="A117" s="207"/>
      <c r="B117" s="186"/>
      <c r="C117" s="186"/>
      <c r="D117" s="186"/>
      <c r="E117" s="61"/>
      <c r="F117" s="2"/>
      <c r="G117" s="2"/>
      <c r="H117" s="2"/>
    </row>
    <row r="118" spans="1:8" ht="15" customHeight="1">
      <c r="A118" s="207"/>
      <c r="B118" s="186"/>
      <c r="C118" s="186"/>
      <c r="D118" s="186"/>
      <c r="E118" s="61"/>
      <c r="F118" s="2"/>
      <c r="G118" s="2"/>
      <c r="H118" s="2"/>
    </row>
    <row r="119" spans="1:8" ht="15" customHeight="1">
      <c r="A119" s="251"/>
      <c r="B119" s="187"/>
      <c r="C119" s="187"/>
      <c r="D119" s="187"/>
      <c r="E119" s="61"/>
      <c r="F119" s="2"/>
      <c r="G119" s="2"/>
      <c r="H119" s="2"/>
    </row>
    <row r="120" spans="1:8" ht="15" customHeight="1">
      <c r="A120" s="206" t="s">
        <v>134</v>
      </c>
      <c r="B120" s="188" t="s">
        <v>132</v>
      </c>
      <c r="C120" s="185" t="s">
        <v>241</v>
      </c>
      <c r="D120" s="185" t="s">
        <v>209</v>
      </c>
      <c r="E120" s="61" t="s">
        <v>193</v>
      </c>
      <c r="F120" s="2">
        <f>F121</f>
        <v>0</v>
      </c>
      <c r="G120" s="2">
        <f t="shared" ref="G120:H120" si="26">G121</f>
        <v>0</v>
      </c>
      <c r="H120" s="2">
        <f t="shared" si="26"/>
        <v>0</v>
      </c>
    </row>
    <row r="121" spans="1:8" ht="15" customHeight="1">
      <c r="A121" s="207"/>
      <c r="B121" s="189"/>
      <c r="C121" s="186"/>
      <c r="D121" s="186"/>
      <c r="E121" s="61" t="s">
        <v>191</v>
      </c>
      <c r="F121" s="2">
        <f>F127</f>
        <v>0</v>
      </c>
      <c r="G121" s="2">
        <f t="shared" ref="G121:H121" si="27">G127</f>
        <v>0</v>
      </c>
      <c r="H121" s="2">
        <f t="shared" si="27"/>
        <v>0</v>
      </c>
    </row>
    <row r="122" spans="1:8" ht="15" customHeight="1">
      <c r="A122" s="207"/>
      <c r="B122" s="189"/>
      <c r="C122" s="186"/>
      <c r="D122" s="186"/>
      <c r="E122" s="61"/>
      <c r="F122" s="2"/>
      <c r="G122" s="2"/>
      <c r="H122" s="2"/>
    </row>
    <row r="123" spans="1:8" ht="15" customHeight="1">
      <c r="A123" s="207"/>
      <c r="B123" s="189"/>
      <c r="C123" s="186"/>
      <c r="D123" s="186"/>
      <c r="E123" s="61"/>
      <c r="F123" s="2"/>
      <c r="G123" s="2"/>
      <c r="H123" s="2"/>
    </row>
    <row r="124" spans="1:8" ht="15" customHeight="1">
      <c r="A124" s="207"/>
      <c r="B124" s="189"/>
      <c r="C124" s="186"/>
      <c r="D124" s="186"/>
      <c r="E124" s="61"/>
      <c r="F124" s="2"/>
      <c r="G124" s="2"/>
      <c r="H124" s="2"/>
    </row>
    <row r="125" spans="1:8" ht="15" customHeight="1">
      <c r="A125" s="251"/>
      <c r="B125" s="189"/>
      <c r="C125" s="186"/>
      <c r="D125" s="186"/>
      <c r="E125" s="152"/>
      <c r="F125" s="20"/>
      <c r="G125" s="20"/>
      <c r="H125" s="20"/>
    </row>
    <row r="126" spans="1:8" ht="15" customHeight="1">
      <c r="A126" s="206" t="s">
        <v>135</v>
      </c>
      <c r="B126" s="188" t="s">
        <v>6</v>
      </c>
      <c r="C126" s="185" t="s">
        <v>242</v>
      </c>
      <c r="D126" s="185" t="s">
        <v>209</v>
      </c>
      <c r="E126" s="61" t="s">
        <v>193</v>
      </c>
      <c r="F126" s="2">
        <f>F127</f>
        <v>0</v>
      </c>
      <c r="G126" s="2">
        <f t="shared" ref="G126:H126" si="28">G127</f>
        <v>0</v>
      </c>
      <c r="H126" s="2">
        <f t="shared" si="28"/>
        <v>0</v>
      </c>
    </row>
    <row r="127" spans="1:8" ht="15" customHeight="1">
      <c r="A127" s="207"/>
      <c r="B127" s="252"/>
      <c r="C127" s="244"/>
      <c r="D127" s="244"/>
      <c r="E127" s="61" t="s">
        <v>191</v>
      </c>
      <c r="F127" s="2">
        <v>0</v>
      </c>
      <c r="G127" s="2">
        <v>0</v>
      </c>
      <c r="H127" s="2">
        <v>0</v>
      </c>
    </row>
    <row r="128" spans="1:8" ht="15" customHeight="1">
      <c r="A128" s="207"/>
      <c r="B128" s="252"/>
      <c r="C128" s="244"/>
      <c r="D128" s="244"/>
      <c r="E128" s="61"/>
      <c r="F128" s="2"/>
      <c r="G128" s="2"/>
      <c r="H128" s="2"/>
    </row>
    <row r="129" spans="1:8" ht="30" customHeight="1">
      <c r="A129" s="207"/>
      <c r="B129" s="252"/>
      <c r="C129" s="244"/>
      <c r="D129" s="244"/>
      <c r="E129" s="154"/>
      <c r="F129" s="21"/>
      <c r="G129" s="21"/>
      <c r="H129" s="21"/>
    </row>
    <row r="130" spans="1:8" ht="15" hidden="1" customHeight="1">
      <c r="A130" s="156"/>
      <c r="B130" s="155"/>
      <c r="C130" s="153"/>
      <c r="D130" s="153"/>
      <c r="E130" s="61"/>
      <c r="F130" s="2"/>
      <c r="G130" s="2"/>
      <c r="H130" s="2"/>
    </row>
    <row r="131" spans="1:8" ht="16.5" customHeight="1">
      <c r="A131" s="143" t="s">
        <v>226</v>
      </c>
      <c r="B131" s="188" t="s">
        <v>140</v>
      </c>
      <c r="C131" s="185" t="s">
        <v>36</v>
      </c>
      <c r="D131" s="185" t="s">
        <v>209</v>
      </c>
      <c r="E131" s="60" t="s">
        <v>188</v>
      </c>
      <c r="F131" s="35">
        <f>F132</f>
        <v>220.1</v>
      </c>
      <c r="G131" s="35">
        <f t="shared" ref="G131:H131" si="29">G132</f>
        <v>220.1</v>
      </c>
      <c r="H131" s="35">
        <f t="shared" si="29"/>
        <v>220.1</v>
      </c>
    </row>
    <row r="132" spans="1:8" ht="26.25" customHeight="1">
      <c r="A132" s="5"/>
      <c r="B132" s="189"/>
      <c r="C132" s="186"/>
      <c r="D132" s="186"/>
      <c r="E132" s="60" t="s">
        <v>189</v>
      </c>
      <c r="F132" s="35">
        <f>F138</f>
        <v>220.1</v>
      </c>
      <c r="G132" s="35">
        <f t="shared" ref="G132:H132" si="30">G138</f>
        <v>220.1</v>
      </c>
      <c r="H132" s="35">
        <f t="shared" si="30"/>
        <v>220.1</v>
      </c>
    </row>
    <row r="133" spans="1:8" ht="16.5" customHeight="1">
      <c r="A133" s="5"/>
      <c r="B133" s="189"/>
      <c r="C133" s="186"/>
      <c r="D133" s="186"/>
      <c r="E133" s="60"/>
      <c r="F133" s="35"/>
      <c r="G133" s="35"/>
      <c r="H133" s="35"/>
    </row>
    <row r="134" spans="1:8" ht="16.5" customHeight="1">
      <c r="A134" s="5"/>
      <c r="B134" s="189"/>
      <c r="C134" s="186"/>
      <c r="D134" s="186"/>
      <c r="E134" s="61"/>
      <c r="F134" s="2"/>
      <c r="G134" s="2"/>
      <c r="H134" s="2"/>
    </row>
    <row r="135" spans="1:8" ht="16.5" customHeight="1">
      <c r="A135" s="5"/>
      <c r="B135" s="189"/>
      <c r="C135" s="186"/>
      <c r="D135" s="186"/>
      <c r="E135" s="61"/>
      <c r="F135" s="2"/>
      <c r="G135" s="2"/>
      <c r="H135" s="2"/>
    </row>
    <row r="136" spans="1:8" ht="20.25" customHeight="1">
      <c r="A136" s="6"/>
      <c r="B136" s="189"/>
      <c r="C136" s="186"/>
      <c r="D136" s="186"/>
      <c r="E136" s="61"/>
      <c r="F136" s="2"/>
      <c r="G136" s="2"/>
      <c r="H136" s="2"/>
    </row>
    <row r="137" spans="1:8" ht="16.5" customHeight="1">
      <c r="A137" s="123" t="s">
        <v>227</v>
      </c>
      <c r="B137" s="188" t="s">
        <v>6</v>
      </c>
      <c r="C137" s="185" t="s">
        <v>136</v>
      </c>
      <c r="D137" s="185" t="s">
        <v>209</v>
      </c>
      <c r="E137" s="60" t="s">
        <v>188</v>
      </c>
      <c r="F137" s="35">
        <f t="shared" ref="F137:G137" si="31">F138</f>
        <v>220.1</v>
      </c>
      <c r="G137" s="35">
        <f t="shared" si="31"/>
        <v>220.1</v>
      </c>
      <c r="H137" s="35">
        <f>H138</f>
        <v>220.1</v>
      </c>
    </row>
    <row r="138" spans="1:8" ht="25.5" customHeight="1">
      <c r="A138" s="5"/>
      <c r="B138" s="189"/>
      <c r="C138" s="186"/>
      <c r="D138" s="186"/>
      <c r="E138" s="60" t="s">
        <v>189</v>
      </c>
      <c r="F138" s="35">
        <v>220.1</v>
      </c>
      <c r="G138" s="35">
        <v>220.1</v>
      </c>
      <c r="H138" s="35">
        <v>220.1</v>
      </c>
    </row>
    <row r="139" spans="1:8" ht="16.5" customHeight="1">
      <c r="A139" s="5"/>
      <c r="B139" s="189"/>
      <c r="C139" s="186"/>
      <c r="D139" s="186"/>
      <c r="E139" s="60"/>
      <c r="F139" s="35"/>
      <c r="G139" s="35"/>
      <c r="H139" s="35"/>
    </row>
    <row r="140" spans="1:8" ht="18.75" customHeight="1">
      <c r="A140" s="5"/>
      <c r="B140" s="189"/>
      <c r="C140" s="186"/>
      <c r="D140" s="186"/>
      <c r="E140" s="60"/>
      <c r="F140" s="34"/>
      <c r="G140" s="34"/>
      <c r="H140" s="34"/>
    </row>
    <row r="141" spans="1:8" ht="16.5" hidden="1" customHeight="1">
      <c r="A141" s="123" t="s">
        <v>134</v>
      </c>
      <c r="B141" s="185" t="s">
        <v>132</v>
      </c>
      <c r="C141" s="185" t="s">
        <v>53</v>
      </c>
      <c r="D141" s="185" t="s">
        <v>209</v>
      </c>
      <c r="E141" s="61" t="s">
        <v>193</v>
      </c>
      <c r="F141" s="2"/>
      <c r="G141" s="2"/>
      <c r="H141" s="2"/>
    </row>
    <row r="142" spans="1:8" ht="16.5" hidden="1" customHeight="1">
      <c r="A142" s="7"/>
      <c r="B142" s="186"/>
      <c r="C142" s="186"/>
      <c r="D142" s="186"/>
      <c r="E142" s="61" t="s">
        <v>192</v>
      </c>
      <c r="F142" s="2"/>
      <c r="G142" s="2"/>
      <c r="H142" s="2"/>
    </row>
    <row r="143" spans="1:8" ht="16.5" hidden="1" customHeight="1">
      <c r="A143" s="28"/>
      <c r="B143" s="186"/>
      <c r="C143" s="186"/>
      <c r="D143" s="186"/>
      <c r="E143" s="61" t="s">
        <v>191</v>
      </c>
      <c r="F143" s="2"/>
      <c r="G143" s="2"/>
      <c r="H143" s="2"/>
    </row>
    <row r="144" spans="1:8" ht="16.5" hidden="1" customHeight="1">
      <c r="A144" s="124" t="s">
        <v>135</v>
      </c>
      <c r="B144" s="188" t="s">
        <v>6</v>
      </c>
      <c r="C144" s="185" t="s">
        <v>54</v>
      </c>
      <c r="D144" s="185" t="s">
        <v>209</v>
      </c>
      <c r="E144" s="61" t="s">
        <v>193</v>
      </c>
      <c r="F144" s="2"/>
      <c r="G144" s="2"/>
      <c r="H144" s="2"/>
    </row>
    <row r="145" spans="1:8" ht="16.5" hidden="1" customHeight="1">
      <c r="A145" s="7"/>
      <c r="B145" s="189"/>
      <c r="C145" s="186"/>
      <c r="D145" s="186"/>
      <c r="E145" s="61" t="s">
        <v>192</v>
      </c>
      <c r="F145" s="2"/>
      <c r="G145" s="2"/>
      <c r="H145" s="2"/>
    </row>
    <row r="146" spans="1:8" ht="16.5" hidden="1" customHeight="1">
      <c r="A146" s="7"/>
      <c r="B146" s="189"/>
      <c r="C146" s="186"/>
      <c r="D146" s="186"/>
      <c r="E146" s="61" t="s">
        <v>191</v>
      </c>
      <c r="F146" s="2"/>
      <c r="G146" s="2"/>
      <c r="H146" s="2"/>
    </row>
    <row r="147" spans="1:8" ht="16.5" hidden="1" customHeight="1">
      <c r="A147" s="7"/>
      <c r="B147" s="189"/>
      <c r="C147" s="186"/>
      <c r="D147" s="186"/>
      <c r="E147" s="61"/>
      <c r="F147" s="34"/>
      <c r="G147" s="34"/>
      <c r="H147" s="34"/>
    </row>
    <row r="148" spans="1:8" ht="16.5" customHeight="1">
      <c r="A148" s="173">
        <v>3</v>
      </c>
      <c r="B148" s="171" t="s">
        <v>63</v>
      </c>
      <c r="C148" s="171" t="s">
        <v>34</v>
      </c>
      <c r="D148" s="188" t="s">
        <v>209</v>
      </c>
      <c r="E148" s="64" t="s">
        <v>188</v>
      </c>
      <c r="F148" s="38">
        <f>F149+F150+F151</f>
        <v>19702.5</v>
      </c>
      <c r="G148" s="38">
        <f t="shared" ref="G148:H148" si="32">G149+G150+G151</f>
        <v>19702.5</v>
      </c>
      <c r="H148" s="38">
        <f t="shared" si="32"/>
        <v>19660.099999999999</v>
      </c>
    </row>
    <row r="149" spans="1:8" ht="16.5" customHeight="1">
      <c r="A149" s="174"/>
      <c r="B149" s="172"/>
      <c r="C149" s="172"/>
      <c r="D149" s="189"/>
      <c r="E149" s="62" t="s">
        <v>191</v>
      </c>
      <c r="F149" s="38">
        <f>F154+F162+F168+F179+F188+F196+F201+F211</f>
        <v>14477.7</v>
      </c>
      <c r="G149" s="38">
        <f t="shared" ref="G149:H149" si="33">G154+G162+G168+G179+G188+G196+G201+G211</f>
        <v>14477.7</v>
      </c>
      <c r="H149" s="38">
        <f t="shared" si="33"/>
        <v>14435.3</v>
      </c>
    </row>
    <row r="150" spans="1:8" ht="16.5" customHeight="1">
      <c r="A150" s="174"/>
      <c r="B150" s="172"/>
      <c r="C150" s="172"/>
      <c r="D150" s="189"/>
      <c r="E150" s="62" t="s">
        <v>190</v>
      </c>
      <c r="F150" s="38">
        <f>F155+F163+F169+F180</f>
        <v>4674.8</v>
      </c>
      <c r="G150" s="38">
        <f t="shared" ref="G150:H150" si="34">G155+G163+G169+G180</f>
        <v>4674.8</v>
      </c>
      <c r="H150" s="38">
        <f t="shared" si="34"/>
        <v>4674.8</v>
      </c>
    </row>
    <row r="151" spans="1:8" ht="31.5" customHeight="1">
      <c r="A151" s="174"/>
      <c r="B151" s="172"/>
      <c r="C151" s="172"/>
      <c r="D151" s="189"/>
      <c r="E151" s="63" t="s">
        <v>189</v>
      </c>
      <c r="F151" s="38">
        <f>F170</f>
        <v>550</v>
      </c>
      <c r="G151" s="38">
        <f t="shared" ref="G151:H151" si="35">G170</f>
        <v>550</v>
      </c>
      <c r="H151" s="38">
        <f t="shared" si="35"/>
        <v>550</v>
      </c>
    </row>
    <row r="152" spans="1:8" ht="16.5" customHeight="1">
      <c r="A152" s="174"/>
      <c r="B152" s="172"/>
      <c r="C152" s="172"/>
      <c r="D152" s="197"/>
      <c r="E152" s="62" t="s">
        <v>195</v>
      </c>
      <c r="F152" s="38"/>
      <c r="G152" s="38"/>
      <c r="H152" s="38"/>
    </row>
    <row r="153" spans="1:8" ht="16.5" customHeight="1">
      <c r="A153" s="39" t="s">
        <v>35</v>
      </c>
      <c r="B153" s="171" t="s">
        <v>144</v>
      </c>
      <c r="C153" s="173" t="s">
        <v>39</v>
      </c>
      <c r="D153" s="168" t="s">
        <v>209</v>
      </c>
      <c r="E153" s="64" t="s">
        <v>188</v>
      </c>
      <c r="F153" s="38">
        <f>F154+F155</f>
        <v>10011.700000000001</v>
      </c>
      <c r="G153" s="38">
        <f>G154+G155</f>
        <v>10011.700000000001</v>
      </c>
      <c r="H153" s="38">
        <f>H154+H155</f>
        <v>10011.6</v>
      </c>
    </row>
    <row r="154" spans="1:8" ht="16.5" customHeight="1">
      <c r="A154" s="40"/>
      <c r="B154" s="172"/>
      <c r="C154" s="174"/>
      <c r="D154" s="169"/>
      <c r="E154" s="62" t="s">
        <v>191</v>
      </c>
      <c r="F154" s="38">
        <f>F157</f>
        <v>6869.2</v>
      </c>
      <c r="G154" s="38">
        <f t="shared" ref="G154:H154" si="36">G157</f>
        <v>6869.2</v>
      </c>
      <c r="H154" s="38">
        <f t="shared" si="36"/>
        <v>6869.1</v>
      </c>
    </row>
    <row r="155" spans="1:8" ht="16.5" customHeight="1">
      <c r="A155" s="41"/>
      <c r="B155" s="172"/>
      <c r="C155" s="174"/>
      <c r="D155" s="169"/>
      <c r="E155" s="63" t="s">
        <v>190</v>
      </c>
      <c r="F155" s="38">
        <f>F158</f>
        <v>3142.5</v>
      </c>
      <c r="G155" s="38">
        <f t="shared" ref="G155:H155" si="37">G158</f>
        <v>3142.5</v>
      </c>
      <c r="H155" s="38">
        <f t="shared" si="37"/>
        <v>3142.5</v>
      </c>
    </row>
    <row r="156" spans="1:8" ht="16.5" customHeight="1">
      <c r="A156" s="39" t="s">
        <v>151</v>
      </c>
      <c r="B156" s="171" t="s">
        <v>145</v>
      </c>
      <c r="C156" s="168" t="s">
        <v>146</v>
      </c>
      <c r="D156" s="188" t="s">
        <v>209</v>
      </c>
      <c r="E156" s="64" t="s">
        <v>188</v>
      </c>
      <c r="F156" s="38">
        <f>F157+F158</f>
        <v>10011.700000000001</v>
      </c>
      <c r="G156" s="38">
        <f>F156</f>
        <v>10011.700000000001</v>
      </c>
      <c r="H156" s="38">
        <f>H157+H158</f>
        <v>10011.6</v>
      </c>
    </row>
    <row r="157" spans="1:8" ht="16.5" customHeight="1">
      <c r="A157" s="40"/>
      <c r="B157" s="172"/>
      <c r="C157" s="169"/>
      <c r="D157" s="189"/>
      <c r="E157" s="62" t="s">
        <v>191</v>
      </c>
      <c r="F157" s="38">
        <v>6869.2</v>
      </c>
      <c r="G157" s="38">
        <f>F157</f>
        <v>6869.2</v>
      </c>
      <c r="H157" s="38">
        <v>6869.1</v>
      </c>
    </row>
    <row r="158" spans="1:8" ht="16.5" customHeight="1">
      <c r="A158" s="40"/>
      <c r="B158" s="172"/>
      <c r="C158" s="169"/>
      <c r="D158" s="189"/>
      <c r="E158" s="63" t="s">
        <v>190</v>
      </c>
      <c r="F158" s="38">
        <v>3142.5</v>
      </c>
      <c r="G158" s="38">
        <f>F158</f>
        <v>3142.5</v>
      </c>
      <c r="H158" s="38">
        <f>G158</f>
        <v>3142.5</v>
      </c>
    </row>
    <row r="159" spans="1:8" ht="16.5" customHeight="1">
      <c r="A159" s="40"/>
      <c r="B159" s="172"/>
      <c r="C159" s="169"/>
      <c r="D159" s="189"/>
      <c r="E159" s="62"/>
      <c r="F159" s="38"/>
      <c r="G159" s="38"/>
      <c r="H159" s="38"/>
    </row>
    <row r="160" spans="1:8" ht="16.5" customHeight="1">
      <c r="A160" s="41"/>
      <c r="B160" s="172"/>
      <c r="C160" s="169"/>
      <c r="D160" s="197"/>
      <c r="E160" s="62"/>
      <c r="F160" s="38"/>
      <c r="G160" s="38"/>
      <c r="H160" s="38"/>
    </row>
    <row r="161" spans="1:8" ht="16.5" customHeight="1">
      <c r="A161" s="39" t="s">
        <v>37</v>
      </c>
      <c r="B161" s="171" t="s">
        <v>150</v>
      </c>
      <c r="C161" s="168" t="s">
        <v>40</v>
      </c>
      <c r="D161" s="168" t="s">
        <v>209</v>
      </c>
      <c r="E161" s="64" t="s">
        <v>188</v>
      </c>
      <c r="F161" s="38">
        <f>F162+F163</f>
        <v>1641.5</v>
      </c>
      <c r="G161" s="38">
        <f>G162+G163</f>
        <v>1641.5</v>
      </c>
      <c r="H161" s="38">
        <f>H162+H163</f>
        <v>1641.5</v>
      </c>
    </row>
    <row r="162" spans="1:8" ht="16.5" customHeight="1">
      <c r="A162" s="40"/>
      <c r="B162" s="172"/>
      <c r="C162" s="169"/>
      <c r="D162" s="169"/>
      <c r="E162" s="62" t="s">
        <v>191</v>
      </c>
      <c r="F162" s="38">
        <f>F165</f>
        <v>1445.1</v>
      </c>
      <c r="G162" s="38">
        <f t="shared" ref="G162:H162" si="38">G165</f>
        <v>1445.1</v>
      </c>
      <c r="H162" s="38">
        <f t="shared" si="38"/>
        <v>1445.1</v>
      </c>
    </row>
    <row r="163" spans="1:8" ht="16.5" customHeight="1">
      <c r="A163" s="41"/>
      <c r="B163" s="172"/>
      <c r="C163" s="169"/>
      <c r="D163" s="169"/>
      <c r="E163" s="62" t="s">
        <v>190</v>
      </c>
      <c r="F163" s="38">
        <f>F166</f>
        <v>196.4</v>
      </c>
      <c r="G163" s="38">
        <f t="shared" ref="G163:H163" si="39">G166</f>
        <v>196.4</v>
      </c>
      <c r="H163" s="38">
        <f t="shared" si="39"/>
        <v>196.4</v>
      </c>
    </row>
    <row r="164" spans="1:8" ht="16.5" customHeight="1">
      <c r="A164" s="39" t="s">
        <v>38</v>
      </c>
      <c r="B164" s="171" t="s">
        <v>82</v>
      </c>
      <c r="C164" s="168" t="s">
        <v>152</v>
      </c>
      <c r="D164" s="168" t="s">
        <v>209</v>
      </c>
      <c r="E164" s="64" t="s">
        <v>188</v>
      </c>
      <c r="F164" s="38">
        <f>F165+F166</f>
        <v>1641.5</v>
      </c>
      <c r="G164" s="38">
        <f>F164</f>
        <v>1641.5</v>
      </c>
      <c r="H164" s="38">
        <f>F164</f>
        <v>1641.5</v>
      </c>
    </row>
    <row r="165" spans="1:8" ht="16.5" customHeight="1">
      <c r="A165" s="40"/>
      <c r="B165" s="172"/>
      <c r="C165" s="169"/>
      <c r="D165" s="169"/>
      <c r="E165" s="62" t="s">
        <v>191</v>
      </c>
      <c r="F165" s="38">
        <v>1445.1</v>
      </c>
      <c r="G165" s="38">
        <f>F165</f>
        <v>1445.1</v>
      </c>
      <c r="H165" s="38">
        <f>F165</f>
        <v>1445.1</v>
      </c>
    </row>
    <row r="166" spans="1:8" ht="16.5" customHeight="1">
      <c r="A166" s="41"/>
      <c r="B166" s="172"/>
      <c r="C166" s="169"/>
      <c r="D166" s="169"/>
      <c r="E166" s="62" t="s">
        <v>190</v>
      </c>
      <c r="F166" s="38">
        <v>196.4</v>
      </c>
      <c r="G166" s="38">
        <f>F166</f>
        <v>196.4</v>
      </c>
      <c r="H166" s="38">
        <f>G166</f>
        <v>196.4</v>
      </c>
    </row>
    <row r="167" spans="1:8" ht="16.5" customHeight="1">
      <c r="A167" s="39" t="s">
        <v>41</v>
      </c>
      <c r="B167" s="171" t="s">
        <v>88</v>
      </c>
      <c r="C167" s="168" t="s">
        <v>43</v>
      </c>
      <c r="D167" s="168" t="s">
        <v>209</v>
      </c>
      <c r="E167" s="64" t="s">
        <v>188</v>
      </c>
      <c r="F167" s="38">
        <f>F168+F169+F170</f>
        <v>3755</v>
      </c>
      <c r="G167" s="38">
        <f t="shared" ref="G167:H167" si="40">G168+G169+G170</f>
        <v>3755</v>
      </c>
      <c r="H167" s="38">
        <f t="shared" si="40"/>
        <v>3712.7000000000003</v>
      </c>
    </row>
    <row r="168" spans="1:8" ht="16.5" customHeight="1">
      <c r="A168" s="49"/>
      <c r="B168" s="172"/>
      <c r="C168" s="169"/>
      <c r="D168" s="169"/>
      <c r="E168" s="63" t="s">
        <v>191</v>
      </c>
      <c r="F168" s="38">
        <f>F172</f>
        <v>3109.1</v>
      </c>
      <c r="G168" s="38">
        <f t="shared" ref="G168:H168" si="41">G172</f>
        <v>3109.1</v>
      </c>
      <c r="H168" s="38">
        <f t="shared" si="41"/>
        <v>3066.8</v>
      </c>
    </row>
    <row r="169" spans="1:8" ht="16.5" customHeight="1">
      <c r="A169" s="49"/>
      <c r="B169" s="172"/>
      <c r="C169" s="169"/>
      <c r="D169" s="169"/>
      <c r="E169" s="63" t="s">
        <v>190</v>
      </c>
      <c r="F169" s="38">
        <f>F173</f>
        <v>95.9</v>
      </c>
      <c r="G169" s="38">
        <f t="shared" ref="G169:H169" si="42">G173</f>
        <v>95.9</v>
      </c>
      <c r="H169" s="38">
        <f t="shared" si="42"/>
        <v>95.9</v>
      </c>
    </row>
    <row r="170" spans="1:8" ht="21.75" customHeight="1">
      <c r="A170" s="41"/>
      <c r="B170" s="172"/>
      <c r="C170" s="169"/>
      <c r="D170" s="169"/>
      <c r="E170" s="63" t="s">
        <v>189</v>
      </c>
      <c r="F170" s="38">
        <f>F174</f>
        <v>550</v>
      </c>
      <c r="G170" s="38">
        <f t="shared" ref="G170:H170" si="43">G174</f>
        <v>550</v>
      </c>
      <c r="H170" s="38">
        <f t="shared" si="43"/>
        <v>550</v>
      </c>
    </row>
    <row r="171" spans="1:8" ht="16.5" customHeight="1">
      <c r="A171" s="39" t="s">
        <v>44</v>
      </c>
      <c r="B171" s="171" t="s">
        <v>6</v>
      </c>
      <c r="C171" s="168" t="s">
        <v>155</v>
      </c>
      <c r="D171" s="168" t="s">
        <v>209</v>
      </c>
      <c r="E171" s="64" t="s">
        <v>188</v>
      </c>
      <c r="F171" s="38">
        <f>F172+F173+F174</f>
        <v>3755</v>
      </c>
      <c r="G171" s="38">
        <f t="shared" ref="G171:H171" si="44">G172+G173+G174</f>
        <v>3755</v>
      </c>
      <c r="H171" s="38">
        <f t="shared" si="44"/>
        <v>3712.7000000000003</v>
      </c>
    </row>
    <row r="172" spans="1:8" ht="16.5" customHeight="1">
      <c r="A172" s="40"/>
      <c r="B172" s="172"/>
      <c r="C172" s="169"/>
      <c r="D172" s="169"/>
      <c r="E172" s="62" t="s">
        <v>191</v>
      </c>
      <c r="F172" s="38">
        <v>3109.1</v>
      </c>
      <c r="G172" s="38">
        <f>F172</f>
        <v>3109.1</v>
      </c>
      <c r="H172" s="38">
        <v>3066.8</v>
      </c>
    </row>
    <row r="173" spans="1:8" ht="16.5" customHeight="1">
      <c r="A173" s="40"/>
      <c r="B173" s="172"/>
      <c r="C173" s="169"/>
      <c r="D173" s="169"/>
      <c r="E173" s="63" t="s">
        <v>190</v>
      </c>
      <c r="F173" s="38">
        <v>95.9</v>
      </c>
      <c r="G173" s="38">
        <f t="shared" ref="G173:G174" si="45">F173</f>
        <v>95.9</v>
      </c>
      <c r="H173" s="38">
        <v>95.9</v>
      </c>
    </row>
    <row r="174" spans="1:8" ht="33" customHeight="1">
      <c r="A174" s="40"/>
      <c r="B174" s="172"/>
      <c r="C174" s="169"/>
      <c r="D174" s="169"/>
      <c r="E174" s="63" t="s">
        <v>189</v>
      </c>
      <c r="F174" s="38">
        <v>550</v>
      </c>
      <c r="G174" s="38">
        <f t="shared" si="45"/>
        <v>550</v>
      </c>
      <c r="H174" s="38">
        <v>550</v>
      </c>
    </row>
    <row r="175" spans="1:8" ht="16.5" customHeight="1">
      <c r="A175" s="40"/>
      <c r="B175" s="172"/>
      <c r="C175" s="169"/>
      <c r="D175" s="169"/>
      <c r="E175" s="62"/>
      <c r="F175" s="38"/>
      <c r="G175" s="38"/>
      <c r="H175" s="38"/>
    </row>
    <row r="176" spans="1:8" ht="16.5" customHeight="1">
      <c r="A176" s="40"/>
      <c r="B176" s="172"/>
      <c r="C176" s="169"/>
      <c r="D176" s="169"/>
      <c r="E176" s="62"/>
      <c r="F176" s="38"/>
      <c r="G176" s="38"/>
      <c r="H176" s="38"/>
    </row>
    <row r="177" spans="1:8" ht="16.5" customHeight="1">
      <c r="A177" s="41"/>
      <c r="B177" s="172"/>
      <c r="C177" s="169"/>
      <c r="D177" s="169"/>
      <c r="E177" s="62"/>
      <c r="F177" s="38"/>
      <c r="G177" s="38"/>
      <c r="H177" s="38"/>
    </row>
    <row r="178" spans="1:8" ht="16.5" customHeight="1">
      <c r="A178" s="42" t="s">
        <v>45</v>
      </c>
      <c r="B178" s="171" t="s">
        <v>97</v>
      </c>
      <c r="C178" s="168" t="s">
        <v>46</v>
      </c>
      <c r="D178" s="168" t="s">
        <v>209</v>
      </c>
      <c r="E178" s="64" t="s">
        <v>188</v>
      </c>
      <c r="F178" s="38">
        <f>F179+F180</f>
        <v>1431.9</v>
      </c>
      <c r="G178" s="38">
        <f t="shared" ref="G178:H178" si="46">G179+G180</f>
        <v>1431.9</v>
      </c>
      <c r="H178" s="38">
        <f t="shared" si="46"/>
        <v>1431.9</v>
      </c>
    </row>
    <row r="179" spans="1:8" ht="16.5" customHeight="1">
      <c r="A179" s="40"/>
      <c r="B179" s="172"/>
      <c r="C179" s="169"/>
      <c r="D179" s="169"/>
      <c r="E179" s="62" t="s">
        <v>191</v>
      </c>
      <c r="F179" s="38">
        <f>F182+F185</f>
        <v>191.9</v>
      </c>
      <c r="G179" s="38">
        <f t="shared" ref="G179:H179" si="47">G182+G185</f>
        <v>191.9</v>
      </c>
      <c r="H179" s="38">
        <f t="shared" si="47"/>
        <v>191.9</v>
      </c>
    </row>
    <row r="180" spans="1:8" ht="16.5" customHeight="1">
      <c r="A180" s="40"/>
      <c r="B180" s="172"/>
      <c r="C180" s="169"/>
      <c r="D180" s="169"/>
      <c r="E180" s="63" t="s">
        <v>190</v>
      </c>
      <c r="F180" s="38">
        <f>F183+F186</f>
        <v>1240</v>
      </c>
      <c r="G180" s="38">
        <f t="shared" ref="G180:H180" si="48">G183+G186</f>
        <v>1240</v>
      </c>
      <c r="H180" s="38">
        <f t="shared" si="48"/>
        <v>1240</v>
      </c>
    </row>
    <row r="181" spans="1:8" ht="16.5" customHeight="1">
      <c r="A181" s="39" t="s">
        <v>47</v>
      </c>
      <c r="B181" s="171" t="s">
        <v>6</v>
      </c>
      <c r="C181" s="209" t="s">
        <v>162</v>
      </c>
      <c r="D181" s="168" t="s">
        <v>209</v>
      </c>
      <c r="E181" s="64" t="s">
        <v>188</v>
      </c>
      <c r="F181" s="38">
        <f>F182+F183</f>
        <v>6.9</v>
      </c>
      <c r="G181" s="38">
        <f t="shared" ref="G181:H181" si="49">G182+G183</f>
        <v>6.9</v>
      </c>
      <c r="H181" s="38">
        <f t="shared" si="49"/>
        <v>6.9</v>
      </c>
    </row>
    <row r="182" spans="1:8" ht="16.5" customHeight="1">
      <c r="A182" s="40"/>
      <c r="B182" s="172"/>
      <c r="C182" s="210"/>
      <c r="D182" s="169"/>
      <c r="E182" s="62" t="s">
        <v>191</v>
      </c>
      <c r="F182" s="38">
        <v>6.9</v>
      </c>
      <c r="G182" s="38">
        <v>6.9</v>
      </c>
      <c r="H182" s="38">
        <v>6.9</v>
      </c>
    </row>
    <row r="183" spans="1:8" ht="42" customHeight="1">
      <c r="A183" s="41"/>
      <c r="B183" s="176"/>
      <c r="C183" s="211"/>
      <c r="D183" s="169"/>
      <c r="E183" s="63" t="s">
        <v>190</v>
      </c>
      <c r="F183" s="38">
        <v>0</v>
      </c>
      <c r="G183" s="38">
        <v>0</v>
      </c>
      <c r="H183" s="38">
        <v>0</v>
      </c>
    </row>
    <row r="184" spans="1:8" ht="16.5" customHeight="1">
      <c r="A184" s="43" t="s">
        <v>160</v>
      </c>
      <c r="B184" s="169" t="s">
        <v>42</v>
      </c>
      <c r="C184" s="168" t="s">
        <v>161</v>
      </c>
      <c r="D184" s="168" t="s">
        <v>209</v>
      </c>
      <c r="E184" s="64" t="s">
        <v>188</v>
      </c>
      <c r="F184" s="44">
        <f>F185+F186</f>
        <v>1425</v>
      </c>
      <c r="G184" s="44">
        <f t="shared" ref="G184:H184" si="50">G185+G186</f>
        <v>1425</v>
      </c>
      <c r="H184" s="44">
        <f t="shared" si="50"/>
        <v>1425</v>
      </c>
    </row>
    <row r="185" spans="1:8" ht="12.75" customHeight="1">
      <c r="A185" s="45"/>
      <c r="B185" s="169"/>
      <c r="C185" s="169"/>
      <c r="D185" s="169"/>
      <c r="E185" s="62" t="s">
        <v>191</v>
      </c>
      <c r="F185" s="44">
        <v>185</v>
      </c>
      <c r="G185" s="44">
        <v>185</v>
      </c>
      <c r="H185" s="44">
        <v>185</v>
      </c>
    </row>
    <row r="186" spans="1:8" ht="36.75" customHeight="1">
      <c r="A186" s="41"/>
      <c r="B186" s="170"/>
      <c r="C186" s="170"/>
      <c r="D186" s="169"/>
      <c r="E186" s="63" t="s">
        <v>190</v>
      </c>
      <c r="F186" s="47">
        <v>1240</v>
      </c>
      <c r="G186" s="47">
        <v>1240</v>
      </c>
      <c r="H186" s="47">
        <v>1240</v>
      </c>
    </row>
    <row r="187" spans="1:8" ht="16.5" customHeight="1">
      <c r="A187" s="177" t="s">
        <v>48</v>
      </c>
      <c r="B187" s="171" t="s">
        <v>104</v>
      </c>
      <c r="C187" s="168" t="s">
        <v>167</v>
      </c>
      <c r="D187" s="168" t="s">
        <v>209</v>
      </c>
      <c r="E187" s="64" t="s">
        <v>188</v>
      </c>
      <c r="F187" s="38">
        <f>F188</f>
        <v>68.2</v>
      </c>
      <c r="G187" s="38">
        <f t="shared" ref="G187:H187" si="51">G188</f>
        <v>68.2</v>
      </c>
      <c r="H187" s="38">
        <f t="shared" si="51"/>
        <v>68.2</v>
      </c>
    </row>
    <row r="188" spans="1:8" ht="16.5" customHeight="1">
      <c r="A188" s="178"/>
      <c r="B188" s="172"/>
      <c r="C188" s="169"/>
      <c r="D188" s="169"/>
      <c r="E188" s="62" t="s">
        <v>191</v>
      </c>
      <c r="F188" s="38">
        <f>F191</f>
        <v>68.2</v>
      </c>
      <c r="G188" s="38">
        <f>G191</f>
        <v>68.2</v>
      </c>
      <c r="H188" s="38">
        <f>H191</f>
        <v>68.2</v>
      </c>
    </row>
    <row r="189" spans="1:8" ht="16.5" customHeight="1">
      <c r="A189" s="179"/>
      <c r="B189" s="172"/>
      <c r="C189" s="169"/>
      <c r="D189" s="169"/>
      <c r="E189" s="63" t="s">
        <v>190</v>
      </c>
      <c r="F189" s="38"/>
      <c r="G189" s="38"/>
      <c r="H189" s="38"/>
    </row>
    <row r="190" spans="1:8" ht="16.5" customHeight="1">
      <c r="A190" s="39" t="s">
        <v>166</v>
      </c>
      <c r="B190" s="171" t="s">
        <v>82</v>
      </c>
      <c r="C190" s="168" t="s">
        <v>50</v>
      </c>
      <c r="D190" s="168" t="s">
        <v>209</v>
      </c>
      <c r="E190" s="64" t="s">
        <v>188</v>
      </c>
      <c r="F190" s="38">
        <f>F191</f>
        <v>68.2</v>
      </c>
      <c r="G190" s="38">
        <f>F190</f>
        <v>68.2</v>
      </c>
      <c r="H190" s="38">
        <f>H191</f>
        <v>68.2</v>
      </c>
    </row>
    <row r="191" spans="1:8" ht="16.5" customHeight="1">
      <c r="A191" s="40"/>
      <c r="B191" s="172"/>
      <c r="C191" s="169"/>
      <c r="D191" s="169"/>
      <c r="E191" s="62" t="s">
        <v>191</v>
      </c>
      <c r="F191" s="38">
        <v>68.2</v>
      </c>
      <c r="G191" s="38">
        <f>F191</f>
        <v>68.2</v>
      </c>
      <c r="H191" s="38">
        <v>68.2</v>
      </c>
    </row>
    <row r="192" spans="1:8" ht="16.5" customHeight="1">
      <c r="A192" s="40"/>
      <c r="B192" s="172"/>
      <c r="C192" s="169"/>
      <c r="D192" s="169"/>
      <c r="E192" s="62"/>
      <c r="F192" s="38"/>
      <c r="G192" s="38"/>
      <c r="H192" s="38"/>
    </row>
    <row r="193" spans="1:8" ht="21" customHeight="1">
      <c r="A193" s="40"/>
      <c r="B193" s="172"/>
      <c r="C193" s="169"/>
      <c r="D193" s="169"/>
      <c r="E193" s="62"/>
      <c r="F193" s="38"/>
      <c r="G193" s="38"/>
      <c r="H193" s="38"/>
    </row>
    <row r="194" spans="1:8" ht="20.25" customHeight="1">
      <c r="A194" s="41"/>
      <c r="B194" s="176"/>
      <c r="C194" s="170"/>
      <c r="D194" s="170"/>
      <c r="E194" s="62"/>
      <c r="F194" s="38"/>
      <c r="G194" s="38"/>
      <c r="H194" s="38"/>
    </row>
    <row r="195" spans="1:8" ht="17.25" customHeight="1">
      <c r="A195" s="43" t="s">
        <v>49</v>
      </c>
      <c r="B195" s="171" t="s">
        <v>130</v>
      </c>
      <c r="C195" s="168" t="s">
        <v>171</v>
      </c>
      <c r="D195" s="168" t="s">
        <v>209</v>
      </c>
      <c r="E195" s="64" t="s">
        <v>188</v>
      </c>
      <c r="F195" s="44">
        <f>F196</f>
        <v>2792.2</v>
      </c>
      <c r="G195" s="44">
        <f t="shared" ref="G195:H195" si="52">G196</f>
        <v>2792.2</v>
      </c>
      <c r="H195" s="44">
        <f t="shared" si="52"/>
        <v>2792.2</v>
      </c>
    </row>
    <row r="196" spans="1:8" ht="16.5" customHeight="1">
      <c r="A196" s="49"/>
      <c r="B196" s="172"/>
      <c r="C196" s="169"/>
      <c r="D196" s="169"/>
      <c r="E196" s="62" t="s">
        <v>191</v>
      </c>
      <c r="F196" s="44">
        <f>F199</f>
        <v>2792.2</v>
      </c>
      <c r="G196" s="44">
        <f t="shared" ref="G196:H196" si="53">G199</f>
        <v>2792.2</v>
      </c>
      <c r="H196" s="44">
        <f t="shared" si="53"/>
        <v>2792.2</v>
      </c>
    </row>
    <row r="197" spans="1:8" ht="14.25" customHeight="1">
      <c r="A197" s="50"/>
      <c r="B197" s="176"/>
      <c r="C197" s="170"/>
      <c r="D197" s="169"/>
      <c r="E197" s="62"/>
      <c r="F197" s="44"/>
      <c r="G197" s="44"/>
      <c r="H197" s="44"/>
    </row>
    <row r="198" spans="1:8" ht="20.25" customHeight="1">
      <c r="A198" s="43" t="s">
        <v>172</v>
      </c>
      <c r="B198" s="168" t="s">
        <v>82</v>
      </c>
      <c r="C198" s="168" t="s">
        <v>173</v>
      </c>
      <c r="D198" s="168" t="s">
        <v>209</v>
      </c>
      <c r="E198" s="64" t="s">
        <v>188</v>
      </c>
      <c r="F198" s="44">
        <f>F199</f>
        <v>2792.2</v>
      </c>
      <c r="G198" s="44">
        <f t="shared" ref="G198:H198" si="54">G199</f>
        <v>2792.2</v>
      </c>
      <c r="H198" s="44">
        <f t="shared" si="54"/>
        <v>2792.2</v>
      </c>
    </row>
    <row r="199" spans="1:8" ht="24" customHeight="1">
      <c r="A199" s="50"/>
      <c r="B199" s="170"/>
      <c r="C199" s="170"/>
      <c r="D199" s="170"/>
      <c r="E199" s="62" t="s">
        <v>191</v>
      </c>
      <c r="F199" s="44">
        <v>2792.2</v>
      </c>
      <c r="G199" s="44">
        <v>2792.2</v>
      </c>
      <c r="H199" s="44">
        <v>2792.2</v>
      </c>
    </row>
    <row r="200" spans="1:8" ht="16.5" customHeight="1">
      <c r="A200" s="39" t="s">
        <v>176</v>
      </c>
      <c r="B200" s="171" t="s">
        <v>132</v>
      </c>
      <c r="C200" s="168" t="s">
        <v>51</v>
      </c>
      <c r="D200" s="168" t="s">
        <v>209</v>
      </c>
      <c r="E200" s="64" t="s">
        <v>188</v>
      </c>
      <c r="F200" s="38">
        <v>0</v>
      </c>
      <c r="G200" s="38">
        <v>0</v>
      </c>
      <c r="H200" s="38">
        <v>0</v>
      </c>
    </row>
    <row r="201" spans="1:8" ht="16.5" customHeight="1">
      <c r="A201" s="40"/>
      <c r="B201" s="172"/>
      <c r="C201" s="169"/>
      <c r="D201" s="169"/>
      <c r="E201" s="62" t="s">
        <v>191</v>
      </c>
      <c r="F201" s="38">
        <v>0</v>
      </c>
      <c r="G201" s="38">
        <v>0</v>
      </c>
      <c r="H201" s="38">
        <v>0</v>
      </c>
    </row>
    <row r="202" spans="1:8" ht="16.5" customHeight="1">
      <c r="A202" s="41"/>
      <c r="B202" s="172"/>
      <c r="C202" s="169"/>
      <c r="D202" s="169"/>
      <c r="E202" s="62" t="s">
        <v>194</v>
      </c>
      <c r="F202" s="38"/>
      <c r="G202" s="38"/>
      <c r="H202" s="38"/>
    </row>
    <row r="203" spans="1:8" ht="16.5" customHeight="1">
      <c r="A203" s="49"/>
      <c r="B203" s="65"/>
      <c r="C203" s="54"/>
      <c r="D203" s="54"/>
      <c r="E203" s="62" t="s">
        <v>195</v>
      </c>
      <c r="F203" s="38"/>
      <c r="G203" s="38"/>
      <c r="H203" s="38"/>
    </row>
    <row r="204" spans="1:8" ht="16.5" customHeight="1">
      <c r="A204" s="39" t="s">
        <v>177</v>
      </c>
      <c r="B204" s="171" t="s">
        <v>178</v>
      </c>
      <c r="C204" s="168" t="s">
        <v>179</v>
      </c>
      <c r="D204" s="168" t="s">
        <v>209</v>
      </c>
      <c r="E204" s="64" t="s">
        <v>188</v>
      </c>
      <c r="F204" s="38">
        <v>0</v>
      </c>
      <c r="G204" s="38">
        <v>0</v>
      </c>
      <c r="H204" s="38">
        <v>0</v>
      </c>
    </row>
    <row r="205" spans="1:8" ht="16.5" customHeight="1">
      <c r="A205" s="40"/>
      <c r="B205" s="172"/>
      <c r="C205" s="169"/>
      <c r="D205" s="169"/>
      <c r="E205" s="62" t="s">
        <v>191</v>
      </c>
      <c r="F205" s="38">
        <v>0</v>
      </c>
      <c r="G205" s="38">
        <v>0</v>
      </c>
      <c r="H205" s="38">
        <v>0</v>
      </c>
    </row>
    <row r="206" spans="1:8" ht="16.5" customHeight="1">
      <c r="A206" s="40"/>
      <c r="B206" s="172"/>
      <c r="C206" s="169"/>
      <c r="D206" s="169"/>
      <c r="E206" s="62" t="s">
        <v>194</v>
      </c>
      <c r="F206" s="38"/>
      <c r="G206" s="38"/>
      <c r="H206" s="38"/>
    </row>
    <row r="207" spans="1:8" ht="16.5" customHeight="1">
      <c r="A207" s="40"/>
      <c r="B207" s="172"/>
      <c r="C207" s="169"/>
      <c r="D207" s="169"/>
      <c r="E207" s="62" t="s">
        <v>195</v>
      </c>
      <c r="F207" s="38"/>
      <c r="G207" s="38"/>
      <c r="H207" s="38"/>
    </row>
    <row r="208" spans="1:8" ht="16.5" customHeight="1">
      <c r="A208" s="40"/>
      <c r="B208" s="172"/>
      <c r="C208" s="169"/>
      <c r="D208" s="169"/>
      <c r="E208" s="62"/>
      <c r="F208" s="38"/>
      <c r="G208" s="38"/>
      <c r="H208" s="38"/>
    </row>
    <row r="209" spans="1:8" ht="16.5" customHeight="1">
      <c r="A209" s="41"/>
      <c r="B209" s="176"/>
      <c r="C209" s="170"/>
      <c r="D209" s="170"/>
      <c r="E209" s="62"/>
      <c r="F209" s="38"/>
      <c r="G209" s="38"/>
      <c r="H209" s="38"/>
    </row>
    <row r="210" spans="1:8" ht="16.5" customHeight="1">
      <c r="A210" s="43" t="s">
        <v>180</v>
      </c>
      <c r="B210" s="171" t="s">
        <v>140</v>
      </c>
      <c r="C210" s="168" t="s">
        <v>255</v>
      </c>
      <c r="D210" s="168" t="s">
        <v>209</v>
      </c>
      <c r="E210" s="64" t="s">
        <v>188</v>
      </c>
      <c r="F210" s="53">
        <v>2</v>
      </c>
      <c r="G210" s="53">
        <v>2</v>
      </c>
      <c r="H210" s="53">
        <v>2</v>
      </c>
    </row>
    <row r="211" spans="1:8" ht="16.5" customHeight="1">
      <c r="A211" s="49"/>
      <c r="B211" s="172"/>
      <c r="C211" s="169"/>
      <c r="D211" s="169"/>
      <c r="E211" s="64" t="s">
        <v>191</v>
      </c>
      <c r="F211" s="53">
        <v>2</v>
      </c>
      <c r="G211" s="53">
        <v>2</v>
      </c>
      <c r="H211" s="53">
        <v>2</v>
      </c>
    </row>
    <row r="212" spans="1:8" ht="16.5" customHeight="1">
      <c r="A212" s="50"/>
      <c r="B212" s="176"/>
      <c r="C212" s="170"/>
      <c r="D212" s="169"/>
      <c r="E212" s="62"/>
      <c r="F212" s="38"/>
      <c r="G212" s="38"/>
      <c r="H212" s="38"/>
    </row>
    <row r="213" spans="1:8" ht="16.5" customHeight="1">
      <c r="A213" s="177" t="s">
        <v>181</v>
      </c>
      <c r="B213" s="249" t="s">
        <v>178</v>
      </c>
      <c r="C213" s="249" t="s">
        <v>255</v>
      </c>
      <c r="D213" s="249" t="s">
        <v>209</v>
      </c>
      <c r="E213" s="64" t="s">
        <v>188</v>
      </c>
      <c r="F213" s="38">
        <v>2</v>
      </c>
      <c r="G213" s="38">
        <v>2</v>
      </c>
      <c r="H213" s="38">
        <v>2</v>
      </c>
    </row>
    <row r="214" spans="1:8" ht="16.5" customHeight="1">
      <c r="A214" s="178"/>
      <c r="B214" s="249"/>
      <c r="C214" s="249"/>
      <c r="D214" s="249"/>
      <c r="E214" s="64" t="s">
        <v>191</v>
      </c>
      <c r="F214" s="38">
        <v>2</v>
      </c>
      <c r="G214" s="38">
        <v>2</v>
      </c>
      <c r="H214" s="38">
        <v>2</v>
      </c>
    </row>
    <row r="215" spans="1:8" ht="23.25" customHeight="1">
      <c r="A215" s="179"/>
      <c r="B215" s="249"/>
      <c r="C215" s="249"/>
      <c r="D215" s="249"/>
      <c r="E215" s="64"/>
      <c r="F215" s="38"/>
      <c r="G215" s="38"/>
      <c r="H215" s="38"/>
    </row>
    <row r="216" spans="1:8" ht="48" hidden="1" customHeight="1">
      <c r="A216" s="48"/>
      <c r="B216" s="162" t="s">
        <v>243</v>
      </c>
      <c r="C216" s="63"/>
      <c r="D216" s="63" t="s">
        <v>209</v>
      </c>
      <c r="E216" s="64"/>
      <c r="F216" s="38"/>
      <c r="G216" s="38"/>
      <c r="H216" s="38"/>
    </row>
    <row r="217" spans="1:8" ht="16.5" customHeight="1">
      <c r="A217" s="177" t="s">
        <v>275</v>
      </c>
      <c r="B217" s="250" t="s">
        <v>63</v>
      </c>
      <c r="C217" s="173" t="s">
        <v>276</v>
      </c>
      <c r="D217" s="173" t="s">
        <v>209</v>
      </c>
      <c r="E217" s="64" t="s">
        <v>188</v>
      </c>
      <c r="F217" s="38">
        <f>F218</f>
        <v>1</v>
      </c>
      <c r="G217" s="38">
        <f t="shared" ref="G217:H217" si="55">G218</f>
        <v>1</v>
      </c>
      <c r="H217" s="38">
        <f t="shared" si="55"/>
        <v>1</v>
      </c>
    </row>
    <row r="218" spans="1:8" ht="27" customHeight="1">
      <c r="A218" s="179"/>
      <c r="B218" s="250"/>
      <c r="C218" s="175"/>
      <c r="D218" s="175"/>
      <c r="E218" s="63" t="s">
        <v>191</v>
      </c>
      <c r="F218" s="38">
        <f>F220</f>
        <v>1</v>
      </c>
      <c r="G218" s="38">
        <f t="shared" ref="G218:H218" si="56">G220</f>
        <v>1</v>
      </c>
      <c r="H218" s="38">
        <f t="shared" si="56"/>
        <v>1</v>
      </c>
    </row>
    <row r="219" spans="1:8" ht="16.5" customHeight="1">
      <c r="A219" s="43" t="s">
        <v>259</v>
      </c>
      <c r="B219" s="171" t="s">
        <v>64</v>
      </c>
      <c r="C219" s="168" t="s">
        <v>276</v>
      </c>
      <c r="D219" s="168" t="s">
        <v>209</v>
      </c>
      <c r="E219" s="64" t="s">
        <v>188</v>
      </c>
      <c r="F219" s="53">
        <f>F220</f>
        <v>1</v>
      </c>
      <c r="G219" s="53">
        <f t="shared" ref="G219:H219" si="57">G220</f>
        <v>1</v>
      </c>
      <c r="H219" s="53">
        <f t="shared" si="57"/>
        <v>1</v>
      </c>
    </row>
    <row r="220" spans="1:8" ht="16.5" customHeight="1">
      <c r="A220" s="49"/>
      <c r="B220" s="172"/>
      <c r="C220" s="169"/>
      <c r="D220" s="169"/>
      <c r="E220" s="64" t="s">
        <v>191</v>
      </c>
      <c r="F220" s="53">
        <f>F223</f>
        <v>1</v>
      </c>
      <c r="G220" s="53">
        <f t="shared" ref="G220:H220" si="58">G223</f>
        <v>1</v>
      </c>
      <c r="H220" s="53">
        <f t="shared" si="58"/>
        <v>1</v>
      </c>
    </row>
    <row r="221" spans="1:8" ht="18" customHeight="1">
      <c r="A221" s="50"/>
      <c r="B221" s="176"/>
      <c r="C221" s="170"/>
      <c r="D221" s="169"/>
      <c r="E221" s="63"/>
      <c r="F221" s="38"/>
      <c r="G221" s="38"/>
      <c r="H221" s="38"/>
    </row>
    <row r="222" spans="1:8" ht="16.5" customHeight="1">
      <c r="A222" s="177" t="s">
        <v>260</v>
      </c>
      <c r="B222" s="249" t="s">
        <v>178</v>
      </c>
      <c r="C222" s="168" t="s">
        <v>276</v>
      </c>
      <c r="D222" s="249" t="s">
        <v>209</v>
      </c>
      <c r="E222" s="64" t="s">
        <v>188</v>
      </c>
      <c r="F222" s="38">
        <f>F223</f>
        <v>1</v>
      </c>
      <c r="G222" s="38">
        <f t="shared" ref="G222:H222" si="59">G223</f>
        <v>1</v>
      </c>
      <c r="H222" s="38">
        <f t="shared" si="59"/>
        <v>1</v>
      </c>
    </row>
    <row r="223" spans="1:8" ht="16.5" customHeight="1">
      <c r="A223" s="178"/>
      <c r="B223" s="249"/>
      <c r="C223" s="169"/>
      <c r="D223" s="249"/>
      <c r="E223" s="64" t="s">
        <v>191</v>
      </c>
      <c r="F223" s="38">
        <v>1</v>
      </c>
      <c r="G223" s="38">
        <v>1</v>
      </c>
      <c r="H223" s="38">
        <v>1</v>
      </c>
    </row>
    <row r="224" spans="1:8" ht="19.5" customHeight="1">
      <c r="A224" s="179"/>
      <c r="B224" s="249"/>
      <c r="C224" s="170"/>
      <c r="D224" s="249"/>
      <c r="E224" s="64"/>
      <c r="F224" s="38"/>
      <c r="G224" s="38"/>
      <c r="H224" s="38"/>
    </row>
    <row r="225" spans="1:8" ht="16.5" customHeight="1">
      <c r="A225" s="177" t="s">
        <v>277</v>
      </c>
      <c r="B225" s="250" t="s">
        <v>63</v>
      </c>
      <c r="C225" s="173" t="s">
        <v>272</v>
      </c>
      <c r="D225" s="173" t="s">
        <v>209</v>
      </c>
      <c r="E225" s="64" t="s">
        <v>188</v>
      </c>
      <c r="F225" s="38">
        <f>F226</f>
        <v>0</v>
      </c>
      <c r="G225" s="38">
        <f t="shared" ref="G225" si="60">G226</f>
        <v>0</v>
      </c>
      <c r="H225" s="38">
        <f t="shared" ref="H225" si="61">H226</f>
        <v>0</v>
      </c>
    </row>
    <row r="226" spans="1:8" ht="27" customHeight="1">
      <c r="A226" s="179"/>
      <c r="B226" s="250"/>
      <c r="C226" s="175"/>
      <c r="D226" s="175"/>
      <c r="E226" s="63" t="s">
        <v>191</v>
      </c>
      <c r="F226" s="38">
        <f>F228</f>
        <v>0</v>
      </c>
      <c r="G226" s="38">
        <f t="shared" ref="G226:H226" si="62">G228</f>
        <v>0</v>
      </c>
      <c r="H226" s="38">
        <f t="shared" si="62"/>
        <v>0</v>
      </c>
    </row>
    <row r="227" spans="1:8" ht="16.5" customHeight="1">
      <c r="A227" s="43" t="s">
        <v>266</v>
      </c>
      <c r="B227" s="171" t="s">
        <v>64</v>
      </c>
      <c r="C227" s="168" t="s">
        <v>272</v>
      </c>
      <c r="D227" s="168" t="s">
        <v>209</v>
      </c>
      <c r="E227" s="64" t="s">
        <v>188</v>
      </c>
      <c r="F227" s="53">
        <f>F228</f>
        <v>0</v>
      </c>
      <c r="G227" s="53">
        <f t="shared" ref="G227" si="63">G228</f>
        <v>0</v>
      </c>
      <c r="H227" s="53">
        <f t="shared" ref="H227" si="64">H228</f>
        <v>0</v>
      </c>
    </row>
    <row r="228" spans="1:8" ht="16.5" customHeight="1">
      <c r="A228" s="49"/>
      <c r="B228" s="172"/>
      <c r="C228" s="169"/>
      <c r="D228" s="169"/>
      <c r="E228" s="64" t="s">
        <v>191</v>
      </c>
      <c r="F228" s="53">
        <f>F231</f>
        <v>0</v>
      </c>
      <c r="G228" s="53">
        <f t="shared" ref="G228:H228" si="65">G231</f>
        <v>0</v>
      </c>
      <c r="H228" s="53">
        <f t="shared" si="65"/>
        <v>0</v>
      </c>
    </row>
    <row r="229" spans="1:8" ht="18" customHeight="1">
      <c r="A229" s="50"/>
      <c r="B229" s="176"/>
      <c r="C229" s="170"/>
      <c r="D229" s="169"/>
      <c r="E229" s="63"/>
      <c r="F229" s="38"/>
      <c r="G229" s="38"/>
      <c r="H229" s="38"/>
    </row>
    <row r="230" spans="1:8" ht="16.5" customHeight="1">
      <c r="A230" s="177" t="s">
        <v>267</v>
      </c>
      <c r="B230" s="249" t="s">
        <v>178</v>
      </c>
      <c r="C230" s="168" t="s">
        <v>272</v>
      </c>
      <c r="D230" s="249" t="s">
        <v>209</v>
      </c>
      <c r="E230" s="64" t="s">
        <v>188</v>
      </c>
      <c r="F230" s="38">
        <f>F231</f>
        <v>0</v>
      </c>
      <c r="G230" s="38">
        <f t="shared" ref="G230" si="66">G231</f>
        <v>0</v>
      </c>
      <c r="H230" s="38">
        <f t="shared" ref="H230" si="67">H231</f>
        <v>0</v>
      </c>
    </row>
    <row r="231" spans="1:8" ht="16.5" customHeight="1">
      <c r="A231" s="178"/>
      <c r="B231" s="249"/>
      <c r="C231" s="169"/>
      <c r="D231" s="249"/>
      <c r="E231" s="64" t="s">
        <v>191</v>
      </c>
      <c r="F231" s="38">
        <v>0</v>
      </c>
      <c r="G231" s="38">
        <v>0</v>
      </c>
      <c r="H231" s="38">
        <v>0</v>
      </c>
    </row>
    <row r="232" spans="1:8" ht="19.5" customHeight="1">
      <c r="A232" s="179"/>
      <c r="B232" s="249"/>
      <c r="C232" s="170"/>
      <c r="D232" s="249"/>
      <c r="E232" s="64"/>
      <c r="F232" s="38"/>
      <c r="G232" s="38"/>
      <c r="H232" s="38"/>
    </row>
    <row r="233" spans="1:8" ht="21.75" customHeight="1">
      <c r="A233" s="158"/>
      <c r="C233" s="159"/>
      <c r="D233" s="159"/>
      <c r="E233" s="160" t="s">
        <v>207</v>
      </c>
      <c r="F233" s="161">
        <f>F234+F235+F236</f>
        <v>32081.100000000002</v>
      </c>
      <c r="G233" s="161">
        <f t="shared" ref="G233:H233" si="68">G234+G235+G236</f>
        <v>32081.100000000002</v>
      </c>
      <c r="H233" s="161">
        <f t="shared" si="68"/>
        <v>32038.7</v>
      </c>
    </row>
    <row r="234" spans="1:8" ht="24.75" customHeight="1">
      <c r="A234" s="108"/>
      <c r="B234" s="109"/>
      <c r="C234" s="3"/>
      <c r="D234" s="3"/>
      <c r="E234" s="110" t="s">
        <v>189</v>
      </c>
      <c r="F234" s="111">
        <f>F151+F44</f>
        <v>770.1</v>
      </c>
      <c r="G234" s="111">
        <f t="shared" ref="G234:H234" si="69">G151+G44</f>
        <v>770.1</v>
      </c>
      <c r="H234" s="111">
        <f t="shared" si="69"/>
        <v>770.1</v>
      </c>
    </row>
    <row r="235" spans="1:8" ht="21.75" customHeight="1">
      <c r="A235" s="108"/>
      <c r="B235" s="109"/>
      <c r="C235" s="3"/>
      <c r="D235" s="3"/>
      <c r="E235" s="110" t="s">
        <v>190</v>
      </c>
      <c r="F235" s="111">
        <f>F150+F45</f>
        <v>4755.6000000000004</v>
      </c>
      <c r="G235" s="111">
        <f t="shared" ref="G235:H235" si="70">G150+G45</f>
        <v>4755.6000000000004</v>
      </c>
      <c r="H235" s="111">
        <f t="shared" si="70"/>
        <v>4755.6000000000004</v>
      </c>
    </row>
    <row r="236" spans="1:8" ht="21.75" customHeight="1">
      <c r="A236" s="108"/>
      <c r="B236" s="109"/>
      <c r="C236" s="3"/>
      <c r="D236" s="3"/>
      <c r="E236" s="110" t="s">
        <v>191</v>
      </c>
      <c r="F236" s="111">
        <f>F226+F218+F149+F46+F9</f>
        <v>26555.4</v>
      </c>
      <c r="G236" s="111">
        <f t="shared" ref="G236:H236" si="71">G226+G218+G149+G46+G9</f>
        <v>26555.4</v>
      </c>
      <c r="H236" s="111">
        <f t="shared" si="71"/>
        <v>26513</v>
      </c>
    </row>
    <row r="237" spans="1:8" ht="21.75" customHeight="1">
      <c r="A237" s="108"/>
      <c r="B237" s="109"/>
      <c r="C237" s="3"/>
      <c r="D237" s="3"/>
      <c r="E237" s="110" t="s">
        <v>194</v>
      </c>
      <c r="F237" s="111"/>
      <c r="G237" s="111"/>
      <c r="H237" s="111"/>
    </row>
    <row r="238" spans="1:8" ht="21.75" customHeight="1">
      <c r="A238" s="108"/>
      <c r="B238" s="109"/>
      <c r="C238" s="3"/>
      <c r="D238" s="3"/>
      <c r="E238" s="110" t="s">
        <v>195</v>
      </c>
      <c r="F238" s="111"/>
      <c r="G238" s="111"/>
      <c r="H238" s="111"/>
    </row>
    <row r="239" spans="1:8" ht="23.25" customHeight="1">
      <c r="B239" t="s">
        <v>7</v>
      </c>
      <c r="C239" s="257"/>
      <c r="D239" s="257"/>
      <c r="E239" s="56" t="s">
        <v>244</v>
      </c>
    </row>
    <row r="240" spans="1:8">
      <c r="B240" t="s">
        <v>9</v>
      </c>
      <c r="C240" s="222" t="s">
        <v>8</v>
      </c>
      <c r="D240" s="222"/>
      <c r="E240" s="56"/>
    </row>
  </sheetData>
  <mergeCells count="183">
    <mergeCell ref="A6:A13"/>
    <mergeCell ref="B6:B13"/>
    <mergeCell ref="C6:C13"/>
    <mergeCell ref="D6:D13"/>
    <mergeCell ref="A3:A4"/>
    <mergeCell ref="B3:B4"/>
    <mergeCell ref="C3:C4"/>
    <mergeCell ref="D3:D4"/>
    <mergeCell ref="A19:A26"/>
    <mergeCell ref="B19:B26"/>
    <mergeCell ref="C19:C26"/>
    <mergeCell ref="D19:D26"/>
    <mergeCell ref="A14:A18"/>
    <mergeCell ref="B14:B18"/>
    <mergeCell ref="C14:C18"/>
    <mergeCell ref="D14:D18"/>
    <mergeCell ref="A43:A47"/>
    <mergeCell ref="B43:B47"/>
    <mergeCell ref="C43:C47"/>
    <mergeCell ref="D43:D47"/>
    <mergeCell ref="B27:B34"/>
    <mergeCell ref="C27:C34"/>
    <mergeCell ref="D27:D34"/>
    <mergeCell ref="B35:B42"/>
    <mergeCell ref="C35:C42"/>
    <mergeCell ref="D35:D42"/>
    <mergeCell ref="B48:B50"/>
    <mergeCell ref="C48:C50"/>
    <mergeCell ref="D48:D50"/>
    <mergeCell ref="B51:B55"/>
    <mergeCell ref="C51:C55"/>
    <mergeCell ref="D51:D55"/>
    <mergeCell ref="B56:B59"/>
    <mergeCell ref="C56:C59"/>
    <mergeCell ref="D56:D59"/>
    <mergeCell ref="B60:B63"/>
    <mergeCell ref="C60:C63"/>
    <mergeCell ref="D60:D63"/>
    <mergeCell ref="B64:B66"/>
    <mergeCell ref="C64:C66"/>
    <mergeCell ref="D64:D66"/>
    <mergeCell ref="B67:B70"/>
    <mergeCell ref="C67:C70"/>
    <mergeCell ref="D67:D70"/>
    <mergeCell ref="B71:B74"/>
    <mergeCell ref="C71:C74"/>
    <mergeCell ref="D71:D74"/>
    <mergeCell ref="B75:B77"/>
    <mergeCell ref="C75:C77"/>
    <mergeCell ref="D75:D77"/>
    <mergeCell ref="B78:B85"/>
    <mergeCell ref="C78:C85"/>
    <mergeCell ref="D78:D85"/>
    <mergeCell ref="B86:B88"/>
    <mergeCell ref="C86:C88"/>
    <mergeCell ref="D86:D88"/>
    <mergeCell ref="B95:B100"/>
    <mergeCell ref="C95:C100"/>
    <mergeCell ref="D95:D100"/>
    <mergeCell ref="B101:B103"/>
    <mergeCell ref="C101:C103"/>
    <mergeCell ref="D101:D103"/>
    <mergeCell ref="B131:B136"/>
    <mergeCell ref="C131:C136"/>
    <mergeCell ref="D131:D136"/>
    <mergeCell ref="B137:B140"/>
    <mergeCell ref="C137:C140"/>
    <mergeCell ref="D137:D140"/>
    <mergeCell ref="B104:B105"/>
    <mergeCell ref="C104:C105"/>
    <mergeCell ref="D104:D105"/>
    <mergeCell ref="B106:B108"/>
    <mergeCell ref="C106:C108"/>
    <mergeCell ref="D106:D108"/>
    <mergeCell ref="D109:D110"/>
    <mergeCell ref="B114:B119"/>
    <mergeCell ref="A148:A152"/>
    <mergeCell ref="B148:B152"/>
    <mergeCell ref="C148:C152"/>
    <mergeCell ref="D148:D152"/>
    <mergeCell ref="B141:B143"/>
    <mergeCell ref="C141:C143"/>
    <mergeCell ref="D141:D143"/>
    <mergeCell ref="B144:B147"/>
    <mergeCell ref="C144:C147"/>
    <mergeCell ref="D144:D147"/>
    <mergeCell ref="C167:C170"/>
    <mergeCell ref="D167:D170"/>
    <mergeCell ref="B171:B177"/>
    <mergeCell ref="C171:C177"/>
    <mergeCell ref="D171:D177"/>
    <mergeCell ref="B153:B155"/>
    <mergeCell ref="C153:C155"/>
    <mergeCell ref="D153:D155"/>
    <mergeCell ref="B156:B160"/>
    <mergeCell ref="C156:C160"/>
    <mergeCell ref="D156:D160"/>
    <mergeCell ref="B161:B163"/>
    <mergeCell ref="C161:C163"/>
    <mergeCell ref="D161:D163"/>
    <mergeCell ref="C240:D240"/>
    <mergeCell ref="D1:H1"/>
    <mergeCell ref="F3:H3"/>
    <mergeCell ref="E3:E4"/>
    <mergeCell ref="B213:B215"/>
    <mergeCell ref="C213:C215"/>
    <mergeCell ref="D213:D215"/>
    <mergeCell ref="C239:D239"/>
    <mergeCell ref="B198:B199"/>
    <mergeCell ref="C198:C199"/>
    <mergeCell ref="D198:D199"/>
    <mergeCell ref="B200:B202"/>
    <mergeCell ref="C200:C202"/>
    <mergeCell ref="D200:D202"/>
    <mergeCell ref="B204:B209"/>
    <mergeCell ref="C204:C209"/>
    <mergeCell ref="D204:D209"/>
    <mergeCell ref="B187:B189"/>
    <mergeCell ref="C187:C189"/>
    <mergeCell ref="D187:D189"/>
    <mergeCell ref="B190:B194"/>
    <mergeCell ref="C190:C194"/>
    <mergeCell ref="D190:D194"/>
    <mergeCell ref="B195:B197"/>
    <mergeCell ref="A89:A94"/>
    <mergeCell ref="B89:B94"/>
    <mergeCell ref="C89:C94"/>
    <mergeCell ref="D89:D94"/>
    <mergeCell ref="B210:B212"/>
    <mergeCell ref="C210:C212"/>
    <mergeCell ref="D210:D212"/>
    <mergeCell ref="K3:R3"/>
    <mergeCell ref="B2:G2"/>
    <mergeCell ref="C195:C197"/>
    <mergeCell ref="D195:D197"/>
    <mergeCell ref="B178:B180"/>
    <mergeCell ref="C178:C180"/>
    <mergeCell ref="D178:D180"/>
    <mergeCell ref="B181:B183"/>
    <mergeCell ref="C181:C183"/>
    <mergeCell ref="D181:D183"/>
    <mergeCell ref="B184:B186"/>
    <mergeCell ref="C184:C186"/>
    <mergeCell ref="D184:D186"/>
    <mergeCell ref="B164:B166"/>
    <mergeCell ref="C164:C166"/>
    <mergeCell ref="D164:D166"/>
    <mergeCell ref="B167:B170"/>
    <mergeCell ref="A114:A119"/>
    <mergeCell ref="C114:C119"/>
    <mergeCell ref="D114:D119"/>
    <mergeCell ref="A120:A125"/>
    <mergeCell ref="B120:B125"/>
    <mergeCell ref="C120:C125"/>
    <mergeCell ref="D120:D125"/>
    <mergeCell ref="A126:A129"/>
    <mergeCell ref="B126:B129"/>
    <mergeCell ref="C126:C129"/>
    <mergeCell ref="D126:D129"/>
    <mergeCell ref="A187:A189"/>
    <mergeCell ref="A213:A215"/>
    <mergeCell ref="A217:A218"/>
    <mergeCell ref="B217:B218"/>
    <mergeCell ref="C217:C218"/>
    <mergeCell ref="D217:D218"/>
    <mergeCell ref="B219:B221"/>
    <mergeCell ref="C219:C221"/>
    <mergeCell ref="D219:D221"/>
    <mergeCell ref="A230:A232"/>
    <mergeCell ref="B230:B232"/>
    <mergeCell ref="C230:C232"/>
    <mergeCell ref="D230:D232"/>
    <mergeCell ref="A222:A224"/>
    <mergeCell ref="B222:B224"/>
    <mergeCell ref="C222:C224"/>
    <mergeCell ref="D222:D224"/>
    <mergeCell ref="A225:A226"/>
    <mergeCell ref="B225:B226"/>
    <mergeCell ref="C225:C226"/>
    <mergeCell ref="D225:D226"/>
    <mergeCell ref="B227:B229"/>
    <mergeCell ref="C227:C229"/>
    <mergeCell ref="D227:D229"/>
  </mergeCells>
  <phoneticPr fontId="3" type="noConversion"/>
  <pageMargins left="0.9055118110236221" right="0.51181102362204722" top="0.35433070866141736" bottom="0.15748031496062992" header="0.31496062992125984" footer="0.31496062992125984"/>
  <pageSetup paperSize="9" scale="9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Прил.№1</vt:lpstr>
      <vt:lpstr>Прил.№2</vt:lpstr>
      <vt:lpstr>Прил.№3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2017-04-14T05:57:09Z</cp:lastPrinted>
  <dcterms:created xsi:type="dcterms:W3CDTF">2006-09-16T00:00:00Z</dcterms:created>
  <dcterms:modified xsi:type="dcterms:W3CDTF">2021-03-22T12:30:17Z</dcterms:modified>
</cp:coreProperties>
</file>